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_DOCUMENTS!\Documents\Зарплата, приказы,кадры, списки,отчеты, справки\Столовая!\Столовая 25-26\Меню 2025-2026\Проверено\2026 январь\"/>
    </mc:Choice>
  </mc:AlternateContent>
  <xr:revisionPtr revIDLastSave="0" documentId="13_ncr:1_{37F9D86A-2DD5-4249-8987-C209C7C5B533}" xr6:coauthVersionLast="47" xr6:coauthVersionMax="47" xr10:uidLastSave="{00000000-0000-0000-0000-000000000000}"/>
  <bookViews>
    <workbookView xWindow="1950" yWindow="1695" windowWidth="21480" windowHeight="145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G23" i="1"/>
  <c r="G13" i="1"/>
  <c r="H13" i="1"/>
  <c r="F13" i="1"/>
  <c r="L190" i="1" l="1"/>
  <c r="L180" i="1"/>
  <c r="L171" i="1"/>
  <c r="L153" i="1"/>
  <c r="L143" i="1"/>
  <c r="L134" i="1"/>
  <c r="L124" i="1"/>
  <c r="L115" i="1"/>
  <c r="L106" i="1"/>
  <c r="L97" i="1"/>
  <c r="L87" i="1"/>
  <c r="L78" i="1"/>
  <c r="L68" i="1"/>
  <c r="L59" i="1"/>
  <c r="L41" i="1"/>
  <c r="L32" i="1"/>
  <c r="L23" i="1"/>
  <c r="L13" i="1"/>
  <c r="A107" i="1"/>
  <c r="B191" i="1"/>
  <c r="A191" i="1"/>
  <c r="J190" i="1"/>
  <c r="I190" i="1"/>
  <c r="H190" i="1"/>
  <c r="G190" i="1"/>
  <c r="F190" i="1"/>
  <c r="B181" i="1"/>
  <c r="A181" i="1"/>
  <c r="J180" i="1"/>
  <c r="I180" i="1"/>
  <c r="H180" i="1"/>
  <c r="G180" i="1"/>
  <c r="F180" i="1"/>
  <c r="B172" i="1"/>
  <c r="A172" i="1"/>
  <c r="J171" i="1"/>
  <c r="I171" i="1"/>
  <c r="H171" i="1"/>
  <c r="G171" i="1"/>
  <c r="F171" i="1"/>
  <c r="B162" i="1"/>
  <c r="A162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35" i="1"/>
  <c r="A135" i="1"/>
  <c r="J134" i="1"/>
  <c r="I134" i="1"/>
  <c r="H134" i="1"/>
  <c r="G134" i="1"/>
  <c r="F134" i="1"/>
  <c r="B125" i="1"/>
  <c r="A125" i="1"/>
  <c r="J124" i="1"/>
  <c r="I124" i="1"/>
  <c r="H124" i="1"/>
  <c r="G124" i="1"/>
  <c r="F124" i="1"/>
  <c r="B116" i="1"/>
  <c r="A116" i="1"/>
  <c r="J115" i="1"/>
  <c r="I115" i="1"/>
  <c r="H115" i="1"/>
  <c r="G115" i="1"/>
  <c r="F115" i="1"/>
  <c r="B107" i="1"/>
  <c r="J106" i="1"/>
  <c r="I106" i="1"/>
  <c r="H106" i="1"/>
  <c r="G106" i="1"/>
  <c r="F106" i="1"/>
  <c r="B98" i="1"/>
  <c r="A98" i="1"/>
  <c r="J97" i="1"/>
  <c r="I97" i="1"/>
  <c r="H97" i="1"/>
  <c r="G97" i="1"/>
  <c r="F97" i="1"/>
  <c r="B88" i="1"/>
  <c r="A88" i="1"/>
  <c r="J87" i="1"/>
  <c r="I87" i="1"/>
  <c r="H87" i="1"/>
  <c r="G87" i="1"/>
  <c r="F87" i="1"/>
  <c r="B79" i="1"/>
  <c r="A79" i="1"/>
  <c r="I78" i="1"/>
  <c r="H78" i="1"/>
  <c r="G78" i="1"/>
  <c r="F78" i="1"/>
  <c r="B69" i="1"/>
  <c r="A69" i="1"/>
  <c r="J68" i="1"/>
  <c r="I68" i="1"/>
  <c r="H68" i="1"/>
  <c r="G68" i="1"/>
  <c r="F68" i="1"/>
  <c r="B60" i="1"/>
  <c r="A60" i="1"/>
  <c r="J59" i="1"/>
  <c r="I59" i="1"/>
  <c r="H59" i="1"/>
  <c r="G59" i="1"/>
  <c r="F59" i="1"/>
  <c r="B50" i="1"/>
  <c r="A50" i="1"/>
  <c r="B42" i="1"/>
  <c r="A42" i="1"/>
  <c r="J41" i="1"/>
  <c r="I41" i="1"/>
  <c r="H41" i="1"/>
  <c r="G41" i="1"/>
  <c r="F41" i="1"/>
  <c r="B33" i="1"/>
  <c r="A33" i="1"/>
  <c r="J32" i="1"/>
  <c r="I32" i="1"/>
  <c r="H32" i="1"/>
  <c r="G32" i="1"/>
  <c r="F32" i="1"/>
  <c r="B24" i="1"/>
  <c r="A24" i="1"/>
  <c r="B14" i="1"/>
  <c r="A14" i="1"/>
  <c r="H23" i="1"/>
  <c r="I23" i="1"/>
  <c r="J23" i="1"/>
  <c r="F23" i="1"/>
  <c r="I13" i="1"/>
  <c r="J13" i="1"/>
  <c r="F98" i="1" l="1"/>
  <c r="L135" i="1"/>
  <c r="L98" i="1"/>
  <c r="L60" i="1"/>
  <c r="L24" i="1"/>
  <c r="H191" i="1"/>
  <c r="J172" i="1"/>
  <c r="I116" i="1"/>
  <c r="H116" i="1"/>
  <c r="J98" i="1"/>
  <c r="I79" i="1"/>
  <c r="G79" i="1"/>
  <c r="F60" i="1"/>
  <c r="J60" i="1"/>
  <c r="G42" i="1"/>
  <c r="I42" i="1"/>
  <c r="J154" i="1"/>
  <c r="J191" i="1"/>
  <c r="H60" i="1"/>
  <c r="F79" i="1"/>
  <c r="J79" i="1"/>
  <c r="H98" i="1"/>
  <c r="J116" i="1"/>
  <c r="I135" i="1"/>
  <c r="I172" i="1"/>
  <c r="H172" i="1"/>
  <c r="H154" i="1"/>
  <c r="L191" i="1"/>
  <c r="G191" i="1"/>
  <c r="I191" i="1"/>
  <c r="L172" i="1"/>
  <c r="G172" i="1"/>
  <c r="L154" i="1"/>
  <c r="G154" i="1"/>
  <c r="I154" i="1"/>
  <c r="J135" i="1"/>
  <c r="G135" i="1"/>
  <c r="H135" i="1"/>
  <c r="L116" i="1"/>
  <c r="G116" i="1"/>
  <c r="G98" i="1"/>
  <c r="I98" i="1"/>
  <c r="L79" i="1"/>
  <c r="H79" i="1"/>
  <c r="I60" i="1"/>
  <c r="G60" i="1"/>
  <c r="F42" i="1"/>
  <c r="L42" i="1"/>
  <c r="J42" i="1"/>
  <c r="H42" i="1"/>
  <c r="F116" i="1"/>
  <c r="F135" i="1"/>
  <c r="F154" i="1"/>
  <c r="F172" i="1"/>
  <c r="F191" i="1"/>
  <c r="I24" i="1"/>
  <c r="F24" i="1"/>
  <c r="J24" i="1"/>
  <c r="H24" i="1"/>
  <c r="G24" i="1"/>
  <c r="J192" i="1" l="1"/>
  <c r="F192" i="1"/>
  <c r="G192" i="1"/>
  <c r="L192" i="1"/>
  <c r="I192" i="1"/>
  <c r="H192" i="1"/>
</calcChain>
</file>

<file path=xl/sharedStrings.xml><?xml version="1.0" encoding="utf-8"?>
<sst xmlns="http://schemas.openxmlformats.org/spreadsheetml/2006/main" count="326" uniqueCount="126">
  <si>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</si>
  <si>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</si>
  <si>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</si>
  <si>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</si>
  <si>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</si>
  <si>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</si>
  <si>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</si>
  <si>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</si>
  <si>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</si>
  <si>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</si>
  <si>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</si>
  <si>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</si>
  <si>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</si>
  <si>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</si>
  <si>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</si>
  <si>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</si>
  <si>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</si>
  <si>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</si>
  <si>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</si>
  <si>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</si>
  <si>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</si>
  <si>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</si>
  <si>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</si>
  <si>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</si>
  <si>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</si>
  <si>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</si>
  <si>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</si>
  <si>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</si>
  <si>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</si>
  <si>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</si>
  <si>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</si>
  <si>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</si>
  <si>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</si>
  <si>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</si>
  <si>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</si>
  <si>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</si>
  <si>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</si>
  <si>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</si>
  <si>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</si>
  <si>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</si>
  <si>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Хавова Е.П.</t>
  </si>
  <si>
    <t>Пром.</t>
  </si>
  <si>
    <t>сладкое</t>
  </si>
  <si>
    <t>Огурец в нарезке</t>
  </si>
  <si>
    <t>Суп гороховый</t>
  </si>
  <si>
    <t>Пельмени</t>
  </si>
  <si>
    <t>Сок абрикосовый</t>
  </si>
  <si>
    <t>хлеб пшеничный йодированный</t>
  </si>
  <si>
    <t>Хлеб ржано-пшеничный</t>
  </si>
  <si>
    <t>54-2з</t>
  </si>
  <si>
    <t>54-25с</t>
  </si>
  <si>
    <t>П/Ф</t>
  </si>
  <si>
    <t>Какао с молоком</t>
  </si>
  <si>
    <t>54-21гн</t>
  </si>
  <si>
    <t>Винегрет с растительным маслом</t>
  </si>
  <si>
    <t>Суп с рыбными консервами (горбуша)</t>
  </si>
  <si>
    <t>Рис отварной</t>
  </si>
  <si>
    <t>Кисель из клюквы</t>
  </si>
  <si>
    <t>54-16з</t>
  </si>
  <si>
    <t>54-12с</t>
  </si>
  <si>
    <t>54-6г</t>
  </si>
  <si>
    <t>54-25хн</t>
  </si>
  <si>
    <t xml:space="preserve"> </t>
  </si>
  <si>
    <t>Свекла отварная дольками</t>
  </si>
  <si>
    <t>Суп картофельный с макаронными изделиями</t>
  </si>
  <si>
    <t>Гуляш из говядины</t>
  </si>
  <si>
    <t>Каша гречневая рассыпчатая</t>
  </si>
  <si>
    <t>Компот из смеси сухофруктов</t>
  </si>
  <si>
    <t>54-28з</t>
  </si>
  <si>
    <t>54-24с</t>
  </si>
  <si>
    <t xml:space="preserve">54-2м </t>
  </si>
  <si>
    <t>54-4г</t>
  </si>
  <si>
    <t>54-1хн</t>
  </si>
  <si>
    <t>Помидор в нарезке</t>
  </si>
  <si>
    <t>Рассольник Ленинградский</t>
  </si>
  <si>
    <t>Рыба, запеченная в сметанном соусе (минтай)</t>
  </si>
  <si>
    <t>Картофельное пюре</t>
  </si>
  <si>
    <t>Сок яблочный</t>
  </si>
  <si>
    <t>54-3з</t>
  </si>
  <si>
    <t>54-3с</t>
  </si>
  <si>
    <t>54-9р</t>
  </si>
  <si>
    <t>54-11г</t>
  </si>
  <si>
    <t>Напиток из шиповника</t>
  </si>
  <si>
    <t>54-13хн</t>
  </si>
  <si>
    <t>Салат картофельный с морковью и зеленым горошком</t>
  </si>
  <si>
    <t>Борщ с капустой и картофелем со сметаной</t>
  </si>
  <si>
    <t>Плов с курицей</t>
  </si>
  <si>
    <t>Кисель из смородины</t>
  </si>
  <si>
    <t>54-34з</t>
  </si>
  <si>
    <t>54-2с</t>
  </si>
  <si>
    <t>54-12м</t>
  </si>
  <si>
    <t>54-23хн</t>
  </si>
  <si>
    <t>Суп из овощей с фрикадельками мясными</t>
  </si>
  <si>
    <t>Курица тушеная с морковью</t>
  </si>
  <si>
    <t>Макароны отварные</t>
  </si>
  <si>
    <t>54-5с</t>
  </si>
  <si>
    <t>54-25м</t>
  </si>
  <si>
    <t>54-1г</t>
  </si>
  <si>
    <t>Суп картофельный с рыбой (минтай)</t>
  </si>
  <si>
    <t>Котлеты Куриные</t>
  </si>
  <si>
    <t>Сок сливовый</t>
  </si>
  <si>
    <t>54-20с</t>
  </si>
  <si>
    <t>Кукуруза сахарная</t>
  </si>
  <si>
    <t>Щи из свежей капусты со сметаной</t>
  </si>
  <si>
    <t>Колбаса докторская</t>
  </si>
  <si>
    <t>Горошница</t>
  </si>
  <si>
    <t>Чай с клюквой и сахаром</t>
  </si>
  <si>
    <t>54-21з</t>
  </si>
  <si>
    <t>54-1с</t>
  </si>
  <si>
    <t>54-21г</t>
  </si>
  <si>
    <t>54-10гн</t>
  </si>
  <si>
    <t>Салат из свежих помидоров и огурцов</t>
  </si>
  <si>
    <t>Суп крестьянский с крупой (крупа рисовая)</t>
  </si>
  <si>
    <t>Жаркое по-домашнему</t>
  </si>
  <si>
    <t>54-5з</t>
  </si>
  <si>
    <t>54-11с</t>
  </si>
  <si>
    <t xml:space="preserve">54-9м </t>
  </si>
  <si>
    <t>Салат из белокочанной капусты с морковью</t>
  </si>
  <si>
    <t>Суп фасолевый</t>
  </si>
  <si>
    <t>Сок морковный</t>
  </si>
  <si>
    <t>54-8з</t>
  </si>
  <si>
    <t>54-9с</t>
  </si>
  <si>
    <t xml:space="preserve">54-11м </t>
  </si>
  <si>
    <t>Колбаса молочная</t>
  </si>
  <si>
    <t>конфеты с шоколадно- кремовым корпусом</t>
  </si>
  <si>
    <t>МКОУ Суенгинская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</si>
</sst>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B"/>
        <bgColor rgb="FFFFFFFF"/>
      </patternFill>
    </fill>
    <fill>
      <patternFill patternType="solid">
        <fgColor theme="7" tint="0.79998168889431442"/>
        <bgColor theme="7" tint="0.7999816888943144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0" fillId="4" borderId="22" xfId="0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5" borderId="3" xfId="0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1" fontId="0" fillId="5" borderId="3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1" fontId="0" fillId="5" borderId="5" xfId="0" applyNumberFormat="1" applyFill="1" applyBorder="1" applyProtection="1">
      <protection locked="0"/>
    </xf>
    <xf numFmtId="1" fontId="2" fillId="0" borderId="2" xfId="0" applyNumberFormat="1" applyFont="1" applyBorder="1" applyAlignment="1">
      <alignment horizontal="center" vertical="top" wrapText="1"/>
    </xf>
    <xf numFmtId="0" fontId="0" fillId="5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2"/>
  <sheetViews>
    <sheetView tabSelected="1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L95" sqref="L9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7" t="s">
        <v>125</v>
      </c>
      <c r="D1" s="68"/>
      <c r="E1" s="68"/>
      <c r="F1" s="12" t="s">
        <v>16</v>
      </c>
      <c r="G1" s="2" t="s">
        <v>17</v>
      </c>
      <c r="H1" s="69" t="s">
        <v>39</v>
      </c>
      <c r="I1" s="69"/>
      <c r="J1" s="69"/>
      <c r="K1" s="69"/>
    </row>
    <row r="2" spans="1:12" ht="18" x14ac:dyDescent="0.2">
      <c r="A2" s="35" t="s">
        <v>6</v>
      </c>
      <c r="C2" s="2"/>
      <c r="G2" s="2" t="s">
        <v>18</v>
      </c>
      <c r="H2" s="69" t="s">
        <v>40</v>
      </c>
      <c r="I2" s="69"/>
      <c r="J2" s="69"/>
      <c r="K2" s="6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9</v>
      </c>
      <c r="I3" s="45">
        <v>2</v>
      </c>
      <c r="J3" s="46">
        <v>2026</v>
      </c>
      <c r="K3" s="1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64"/>
      <c r="F6" s="65"/>
      <c r="G6" s="65"/>
      <c r="H6" s="65"/>
      <c r="I6" s="65"/>
      <c r="J6" s="65"/>
      <c r="K6" s="66"/>
      <c r="L6" s="65"/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22</v>
      </c>
      <c r="E8" s="39"/>
      <c r="F8" s="40"/>
      <c r="G8" s="40"/>
      <c r="H8" s="40"/>
      <c r="I8" s="40"/>
      <c r="J8" s="40"/>
      <c r="K8" s="41"/>
      <c r="L8" s="40"/>
    </row>
    <row r="9" spans="1:12" ht="15" x14ac:dyDescent="0.25">
      <c r="A9" s="23"/>
      <c r="B9" s="15"/>
      <c r="C9" s="11"/>
      <c r="D9" s="7" t="s">
        <v>23</v>
      </c>
      <c r="E9" s="39"/>
      <c r="F9" s="40"/>
      <c r="G9" s="40"/>
      <c r="H9" s="40"/>
      <c r="I9" s="40"/>
      <c r="J9" s="40"/>
      <c r="K9" s="41"/>
      <c r="L9" s="40"/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.75" thickBot="1" x14ac:dyDescent="0.3">
      <c r="A13" s="24"/>
      <c r="B13" s="17"/>
      <c r="C13" s="8"/>
      <c r="D13" s="52"/>
      <c r="E13" s="53"/>
      <c r="F13" s="54">
        <f>SUM(F6:F12)</f>
        <v>0</v>
      </c>
      <c r="G13" s="60">
        <f>SUM(G6:G12)</f>
        <v>0</v>
      </c>
      <c r="H13" s="19">
        <f t="shared" ref="H13:J13" si="0">SUM(H6:H12)</f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7" t="s">
        <v>43</v>
      </c>
      <c r="F14" s="49">
        <v>60</v>
      </c>
      <c r="G14" s="49">
        <v>0.5</v>
      </c>
      <c r="H14" s="49">
        <v>0.1</v>
      </c>
      <c r="I14" s="51">
        <v>1.5</v>
      </c>
      <c r="J14" s="49">
        <v>8.5</v>
      </c>
      <c r="K14" s="48" t="s">
        <v>49</v>
      </c>
      <c r="L14" s="50">
        <v>11.52</v>
      </c>
    </row>
    <row r="15" spans="1:12" ht="15" x14ac:dyDescent="0.25">
      <c r="A15" s="23"/>
      <c r="B15" s="15"/>
      <c r="C15" s="11"/>
      <c r="D15" s="7" t="s">
        <v>27</v>
      </c>
      <c r="E15" s="47" t="s">
        <v>44</v>
      </c>
      <c r="F15" s="49">
        <v>200</v>
      </c>
      <c r="G15" s="49">
        <v>6.5</v>
      </c>
      <c r="H15" s="49">
        <v>2.8</v>
      </c>
      <c r="I15" s="51">
        <v>14.9</v>
      </c>
      <c r="J15" s="49">
        <v>110.9</v>
      </c>
      <c r="K15" s="48" t="s">
        <v>50</v>
      </c>
      <c r="L15" s="50">
        <v>2.19</v>
      </c>
    </row>
    <row r="16" spans="1:12" ht="15" x14ac:dyDescent="0.25">
      <c r="A16" s="23"/>
      <c r="B16" s="15"/>
      <c r="C16" s="11"/>
      <c r="D16" s="7" t="s">
        <v>28</v>
      </c>
      <c r="E16" s="47" t="s">
        <v>45</v>
      </c>
      <c r="F16" s="49">
        <v>230</v>
      </c>
      <c r="G16" s="49">
        <v>19.5</v>
      </c>
      <c r="H16" s="49">
        <v>30.4</v>
      </c>
      <c r="I16" s="51">
        <v>54.4</v>
      </c>
      <c r="J16" s="49">
        <v>568.70000000000005</v>
      </c>
      <c r="K16" s="48" t="s">
        <v>51</v>
      </c>
      <c r="L16" s="50">
        <v>53.35</v>
      </c>
    </row>
    <row r="17" spans="1:12" ht="15" x14ac:dyDescent="0.25">
      <c r="A17" s="23"/>
      <c r="B17" s="15"/>
      <c r="C17" s="11"/>
      <c r="D17" s="7" t="s">
        <v>29</v>
      </c>
      <c r="E17" s="55"/>
      <c r="F17" s="56"/>
      <c r="G17" s="56"/>
      <c r="H17" s="56"/>
      <c r="I17" s="58"/>
      <c r="J17" s="56"/>
      <c r="K17" s="61"/>
      <c r="L17" s="57"/>
    </row>
    <row r="18" spans="1:12" ht="15" x14ac:dyDescent="0.25">
      <c r="A18" s="23"/>
      <c r="B18" s="15"/>
      <c r="C18" s="11"/>
      <c r="D18" s="7" t="s">
        <v>30</v>
      </c>
      <c r="E18" s="47" t="s">
        <v>46</v>
      </c>
      <c r="F18" s="49">
        <v>200</v>
      </c>
      <c r="G18" s="49">
        <v>1</v>
      </c>
      <c r="H18" s="49">
        <v>0</v>
      </c>
      <c r="I18" s="51">
        <v>25.4</v>
      </c>
      <c r="J18" s="49">
        <v>105.6</v>
      </c>
      <c r="K18" s="48" t="s">
        <v>41</v>
      </c>
      <c r="L18" s="50">
        <v>17.5</v>
      </c>
    </row>
    <row r="19" spans="1:12" ht="15" x14ac:dyDescent="0.25">
      <c r="A19" s="23"/>
      <c r="B19" s="15"/>
      <c r="C19" s="11"/>
      <c r="D19" s="7" t="s">
        <v>31</v>
      </c>
      <c r="E19" s="47" t="s">
        <v>47</v>
      </c>
      <c r="F19" s="49">
        <v>30</v>
      </c>
      <c r="G19" s="49">
        <v>2.2999999999999998</v>
      </c>
      <c r="H19" s="49">
        <v>0.2</v>
      </c>
      <c r="I19" s="51">
        <v>14.8</v>
      </c>
      <c r="J19" s="49">
        <v>70.3</v>
      </c>
      <c r="K19" s="48" t="s">
        <v>41</v>
      </c>
      <c r="L19" s="50">
        <v>2.0699999999999998</v>
      </c>
    </row>
    <row r="20" spans="1:12" ht="15" x14ac:dyDescent="0.25">
      <c r="A20" s="23"/>
      <c r="B20" s="15"/>
      <c r="C20" s="11"/>
      <c r="D20" s="7" t="s">
        <v>32</v>
      </c>
      <c r="E20" s="47" t="s">
        <v>48</v>
      </c>
      <c r="F20" s="49">
        <v>30</v>
      </c>
      <c r="G20" s="49">
        <v>2</v>
      </c>
      <c r="H20" s="49">
        <v>0.4</v>
      </c>
      <c r="I20" s="51">
        <v>11.9</v>
      </c>
      <c r="J20" s="49">
        <v>58.7</v>
      </c>
      <c r="K20" s="48" t="s">
        <v>41</v>
      </c>
      <c r="L20" s="50">
        <v>2.06</v>
      </c>
    </row>
    <row r="21" spans="1:12" ht="15" x14ac:dyDescent="0.25">
      <c r="A21" s="23"/>
      <c r="B21" s="15"/>
      <c r="C21" s="11"/>
      <c r="D21" s="6"/>
      <c r="E21" s="39"/>
      <c r="F21" s="40"/>
      <c r="G21" s="59"/>
      <c r="H21" s="59" t="s">
        <v>62</v>
      </c>
      <c r="I21" s="59" t="s">
        <v>62</v>
      </c>
      <c r="J21" s="59" t="s">
        <v>62</v>
      </c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31.8</v>
      </c>
      <c r="H23" s="19">
        <f t="shared" si="2"/>
        <v>33.9</v>
      </c>
      <c r="I23" s="19">
        <f t="shared" si="2"/>
        <v>122.89999999999999</v>
      </c>
      <c r="J23" s="19">
        <f t="shared" si="2"/>
        <v>922.7</v>
      </c>
      <c r="K23" s="25"/>
      <c r="L23" s="19">
        <f t="shared" ref="L23" si="3">SUM(L14:L22)</f>
        <v>88.69</v>
      </c>
    </row>
    <row r="24" spans="1:12" ht="15.75" thickBot="1" x14ac:dyDescent="0.25">
      <c r="A24" s="29">
        <f>A6</f>
        <v>1</v>
      </c>
      <c r="B24" s="30">
        <f>B6</f>
        <v>1</v>
      </c>
      <c r="C24" s="70" t="s">
        <v>4</v>
      </c>
      <c r="D24" s="71"/>
      <c r="E24" s="31"/>
      <c r="F24" s="32">
        <f>F13+F23</f>
        <v>750</v>
      </c>
      <c r="G24" s="32">
        <f t="shared" ref="G24:J24" si="4">G13+G23</f>
        <v>31.8</v>
      </c>
      <c r="H24" s="32">
        <f t="shared" si="4"/>
        <v>33.9</v>
      </c>
      <c r="I24" s="32">
        <f t="shared" si="4"/>
        <v>122.89999999999999</v>
      </c>
      <c r="J24" s="32">
        <f t="shared" si="4"/>
        <v>922.7</v>
      </c>
      <c r="K24" s="32"/>
      <c r="L24" s="32">
        <f t="shared" ref="L24" si="5">L13+L23</f>
        <v>88.69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4"/>
      <c r="F25" s="65"/>
      <c r="G25" s="65"/>
      <c r="H25" s="65"/>
      <c r="I25" s="65"/>
      <c r="J25" s="65"/>
      <c r="K25" s="66"/>
      <c r="L25" s="65"/>
    </row>
    <row r="26" spans="1:12" ht="15" x14ac:dyDescent="0.25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5" x14ac:dyDescent="0.25">
      <c r="A27" s="14"/>
      <c r="B27" s="15"/>
      <c r="C27" s="11"/>
      <c r="D27" s="7" t="s">
        <v>22</v>
      </c>
      <c r="E27" s="39"/>
      <c r="F27" s="40"/>
      <c r="G27" s="40"/>
      <c r="H27" s="40"/>
      <c r="I27" s="40"/>
      <c r="J27" s="40"/>
      <c r="K27" s="41"/>
      <c r="L27" s="40"/>
    </row>
    <row r="28" spans="1:12" ht="15" x14ac:dyDescent="0.25">
      <c r="A28" s="14"/>
      <c r="B28" s="15"/>
      <c r="C28" s="11"/>
      <c r="D28" s="7" t="s">
        <v>23</v>
      </c>
      <c r="E28" s="39"/>
      <c r="F28" s="40"/>
      <c r="G28" s="40"/>
      <c r="H28" s="40"/>
      <c r="I28" s="40"/>
      <c r="J28" s="40"/>
      <c r="K28" s="41"/>
      <c r="L28" s="40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7" t="s">
        <v>54</v>
      </c>
      <c r="F33" s="49">
        <v>60</v>
      </c>
      <c r="G33" s="49">
        <v>0.7</v>
      </c>
      <c r="H33" s="49">
        <v>5.4</v>
      </c>
      <c r="I33" s="51">
        <v>4</v>
      </c>
      <c r="J33" s="49">
        <v>67.099999999999994</v>
      </c>
      <c r="K33" s="48" t="s">
        <v>58</v>
      </c>
      <c r="L33" s="50">
        <v>2.5299999999999998</v>
      </c>
    </row>
    <row r="34" spans="1:12" ht="15" x14ac:dyDescent="0.25">
      <c r="A34" s="14"/>
      <c r="B34" s="15"/>
      <c r="C34" s="11"/>
      <c r="D34" s="7" t="s">
        <v>27</v>
      </c>
      <c r="E34" s="47" t="s">
        <v>55</v>
      </c>
      <c r="F34" s="49">
        <v>200</v>
      </c>
      <c r="G34" s="49">
        <v>7.9</v>
      </c>
      <c r="H34" s="49">
        <v>4.5</v>
      </c>
      <c r="I34" s="51">
        <v>12.4</v>
      </c>
      <c r="J34" s="49">
        <v>122</v>
      </c>
      <c r="K34" s="48" t="s">
        <v>59</v>
      </c>
      <c r="L34" s="50">
        <v>29.24</v>
      </c>
    </row>
    <row r="35" spans="1:12" ht="15" x14ac:dyDescent="0.25">
      <c r="A35" s="14"/>
      <c r="B35" s="15"/>
      <c r="C35" s="11"/>
      <c r="D35" s="7" t="s">
        <v>28</v>
      </c>
      <c r="E35" s="47" t="s">
        <v>123</v>
      </c>
      <c r="F35" s="49">
        <v>100</v>
      </c>
      <c r="G35" s="49">
        <v>11.7</v>
      </c>
      <c r="H35" s="49">
        <v>22.8</v>
      </c>
      <c r="I35" s="51">
        <v>0.2</v>
      </c>
      <c r="J35" s="49">
        <v>252.8</v>
      </c>
      <c r="K35" s="48" t="s">
        <v>41</v>
      </c>
      <c r="L35" s="50">
        <v>36.119999999999997</v>
      </c>
    </row>
    <row r="36" spans="1:12" ht="15" x14ac:dyDescent="0.25">
      <c r="A36" s="14"/>
      <c r="B36" s="15"/>
      <c r="C36" s="11"/>
      <c r="D36" s="7" t="s">
        <v>29</v>
      </c>
      <c r="E36" s="47" t="s">
        <v>56</v>
      </c>
      <c r="F36" s="49">
        <v>150</v>
      </c>
      <c r="G36" s="49">
        <v>3.6</v>
      </c>
      <c r="H36" s="49">
        <v>4.8</v>
      </c>
      <c r="I36" s="51">
        <v>36.4</v>
      </c>
      <c r="J36" s="49">
        <v>203.5</v>
      </c>
      <c r="K36" s="48" t="s">
        <v>60</v>
      </c>
      <c r="L36" s="50">
        <v>11.13</v>
      </c>
    </row>
    <row r="37" spans="1:12" ht="15" x14ac:dyDescent="0.25">
      <c r="A37" s="14"/>
      <c r="B37" s="15"/>
      <c r="C37" s="11"/>
      <c r="D37" s="7" t="s">
        <v>30</v>
      </c>
      <c r="E37" s="47" t="s">
        <v>57</v>
      </c>
      <c r="F37" s="49">
        <v>200</v>
      </c>
      <c r="G37" s="49">
        <v>0.1</v>
      </c>
      <c r="H37" s="49">
        <v>0</v>
      </c>
      <c r="I37" s="51">
        <v>14</v>
      </c>
      <c r="J37" s="49">
        <v>56.8</v>
      </c>
      <c r="K37" s="48" t="s">
        <v>61</v>
      </c>
      <c r="L37" s="50">
        <v>5.54</v>
      </c>
    </row>
    <row r="38" spans="1:12" ht="15" x14ac:dyDescent="0.25">
      <c r="A38" s="14"/>
      <c r="B38" s="15"/>
      <c r="C38" s="11"/>
      <c r="D38" s="7" t="s">
        <v>31</v>
      </c>
      <c r="E38" s="47" t="s">
        <v>47</v>
      </c>
      <c r="F38" s="49">
        <v>30</v>
      </c>
      <c r="G38" s="49">
        <v>2.2999999999999998</v>
      </c>
      <c r="H38" s="49">
        <v>0.2</v>
      </c>
      <c r="I38" s="51">
        <v>14.8</v>
      </c>
      <c r="J38" s="49">
        <v>70.3</v>
      </c>
      <c r="K38" s="48" t="s">
        <v>41</v>
      </c>
      <c r="L38" s="50">
        <v>2.0699999999999998</v>
      </c>
    </row>
    <row r="39" spans="1:12" ht="15" x14ac:dyDescent="0.25">
      <c r="A39" s="14"/>
      <c r="B39" s="15"/>
      <c r="C39" s="11"/>
      <c r="D39" s="7" t="s">
        <v>32</v>
      </c>
      <c r="E39" s="47" t="s">
        <v>48</v>
      </c>
      <c r="F39" s="49">
        <v>30</v>
      </c>
      <c r="G39" s="49">
        <v>2</v>
      </c>
      <c r="H39" s="49">
        <v>0.4</v>
      </c>
      <c r="I39" s="51">
        <v>11.9</v>
      </c>
      <c r="J39" s="49">
        <v>58.7</v>
      </c>
      <c r="K39" s="48" t="s">
        <v>41</v>
      </c>
      <c r="L39" s="50">
        <v>2.06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6"/>
      <c r="B41" s="17"/>
      <c r="C41" s="8"/>
      <c r="D41" s="18" t="s">
        <v>33</v>
      </c>
      <c r="E41" s="9"/>
      <c r="F41" s="19">
        <f>SUM(F33:F40)</f>
        <v>770</v>
      </c>
      <c r="G41" s="19">
        <f>SUM(G33:G40)</f>
        <v>28.3</v>
      </c>
      <c r="H41" s="19">
        <f>SUM(H33:H40)</f>
        <v>38.1</v>
      </c>
      <c r="I41" s="19">
        <f>SUM(I33:I40)</f>
        <v>93.7</v>
      </c>
      <c r="J41" s="19">
        <f>SUM(J33:J40)</f>
        <v>831.19999999999993</v>
      </c>
      <c r="K41" s="25"/>
      <c r="L41" s="19">
        <f>SUM(L33:L40)</f>
        <v>88.69</v>
      </c>
    </row>
    <row r="42" spans="1:12" ht="15.75" customHeight="1" thickBot="1" x14ac:dyDescent="0.25">
      <c r="A42" s="33">
        <f>A25</f>
        <v>1</v>
      </c>
      <c r="B42" s="33">
        <f>B25</f>
        <v>2</v>
      </c>
      <c r="C42" s="70" t="s">
        <v>4</v>
      </c>
      <c r="D42" s="71"/>
      <c r="E42" s="31"/>
      <c r="F42" s="32">
        <f>F32+F41</f>
        <v>770</v>
      </c>
      <c r="G42" s="32">
        <f>G32+G41</f>
        <v>28.3</v>
      </c>
      <c r="H42" s="32">
        <f>H32+H41</f>
        <v>38.1</v>
      </c>
      <c r="I42" s="32">
        <f>I32+I41</f>
        <v>93.7</v>
      </c>
      <c r="J42" s="32">
        <f>J32+J41</f>
        <v>831.19999999999993</v>
      </c>
      <c r="K42" s="32"/>
      <c r="L42" s="32">
        <f>L32+L41</f>
        <v>88.69</v>
      </c>
    </row>
    <row r="43" spans="1:12" ht="15" x14ac:dyDescent="0.25">
      <c r="A43" s="20">
        <v>1</v>
      </c>
      <c r="B43" s="21">
        <v>3</v>
      </c>
      <c r="C43" s="22" t="s">
        <v>20</v>
      </c>
      <c r="D43" s="5" t="s">
        <v>21</v>
      </c>
      <c r="E43" s="64"/>
      <c r="F43" s="65"/>
      <c r="G43" s="65"/>
      <c r="H43" s="65"/>
      <c r="I43" s="65"/>
      <c r="J43" s="65"/>
      <c r="K43" s="66"/>
      <c r="L43" s="65"/>
    </row>
    <row r="44" spans="1:12" ht="15" x14ac:dyDescent="0.25">
      <c r="A44" s="23"/>
      <c r="B44" s="15"/>
      <c r="C44" s="11"/>
      <c r="D44" s="6"/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7" t="s">
        <v>22</v>
      </c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23</v>
      </c>
      <c r="E46" s="39"/>
      <c r="F46" s="40"/>
      <c r="G46" s="40"/>
      <c r="H46" s="40"/>
      <c r="I46" s="40"/>
      <c r="J46" s="40"/>
      <c r="K46" s="41"/>
      <c r="L46" s="40"/>
    </row>
    <row r="47" spans="1:12" ht="15" x14ac:dyDescent="0.25">
      <c r="A47" s="23"/>
      <c r="B47" s="15"/>
      <c r="C47" s="11"/>
      <c r="D47" s="7" t="s">
        <v>24</v>
      </c>
      <c r="E47" s="39"/>
      <c r="F47" s="40"/>
      <c r="G47" s="40"/>
      <c r="H47" s="40"/>
      <c r="I47" s="40"/>
      <c r="J47" s="40"/>
      <c r="K47" s="41"/>
      <c r="L47" s="40"/>
    </row>
    <row r="48" spans="1:12" ht="15" x14ac:dyDescent="0.25">
      <c r="A48" s="23"/>
      <c r="B48" s="15"/>
      <c r="C48" s="11"/>
      <c r="D48" s="6"/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4"/>
      <c r="B49" s="17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6">
        <f>A43</f>
        <v>1</v>
      </c>
      <c r="B50" s="13">
        <f>B43</f>
        <v>3</v>
      </c>
      <c r="C50" s="10" t="s">
        <v>25</v>
      </c>
      <c r="D50" s="7" t="s">
        <v>26</v>
      </c>
      <c r="E50" s="47" t="s">
        <v>63</v>
      </c>
      <c r="F50" s="49">
        <v>60</v>
      </c>
      <c r="G50" s="49">
        <v>0.9</v>
      </c>
      <c r="H50" s="49">
        <v>0.1</v>
      </c>
      <c r="I50" s="51">
        <v>5.2</v>
      </c>
      <c r="J50" s="49">
        <v>25.2</v>
      </c>
      <c r="K50" s="48" t="s">
        <v>68</v>
      </c>
      <c r="L50" s="50">
        <v>0.48</v>
      </c>
    </row>
    <row r="51" spans="1:12" ht="15" x14ac:dyDescent="0.25">
      <c r="A51" s="23"/>
      <c r="B51" s="15"/>
      <c r="C51" s="11"/>
      <c r="D51" s="7" t="s">
        <v>27</v>
      </c>
      <c r="E51" s="47" t="s">
        <v>64</v>
      </c>
      <c r="F51" s="49">
        <v>200</v>
      </c>
      <c r="G51" s="49">
        <v>4.8</v>
      </c>
      <c r="H51" s="49">
        <v>2.2000000000000002</v>
      </c>
      <c r="I51" s="51">
        <v>15.5</v>
      </c>
      <c r="J51" s="49">
        <v>100.9</v>
      </c>
      <c r="K51" s="48" t="s">
        <v>69</v>
      </c>
      <c r="L51" s="50">
        <v>2.29</v>
      </c>
    </row>
    <row r="52" spans="1:12" ht="15" x14ac:dyDescent="0.25">
      <c r="A52" s="23"/>
      <c r="B52" s="15"/>
      <c r="C52" s="11"/>
      <c r="D52" s="7" t="s">
        <v>28</v>
      </c>
      <c r="E52" s="47" t="s">
        <v>65</v>
      </c>
      <c r="F52" s="49">
        <v>100</v>
      </c>
      <c r="G52" s="49">
        <v>17</v>
      </c>
      <c r="H52" s="49">
        <v>16.5</v>
      </c>
      <c r="I52" s="51">
        <v>3.9</v>
      </c>
      <c r="J52" s="49">
        <v>232.1</v>
      </c>
      <c r="K52" s="48" t="s">
        <v>70</v>
      </c>
      <c r="L52" s="50">
        <v>66.790000000000006</v>
      </c>
    </row>
    <row r="53" spans="1:12" ht="15" x14ac:dyDescent="0.25">
      <c r="A53" s="23"/>
      <c r="B53" s="15"/>
      <c r="C53" s="11"/>
      <c r="D53" s="7" t="s">
        <v>29</v>
      </c>
      <c r="E53" s="47" t="s">
        <v>66</v>
      </c>
      <c r="F53" s="49">
        <v>150</v>
      </c>
      <c r="G53" s="49">
        <v>8.1999999999999993</v>
      </c>
      <c r="H53" s="49">
        <v>6.3</v>
      </c>
      <c r="I53" s="51">
        <v>35.9</v>
      </c>
      <c r="J53" s="49">
        <v>233.7</v>
      </c>
      <c r="K53" s="48" t="s">
        <v>71</v>
      </c>
      <c r="L53" s="50">
        <v>9.25</v>
      </c>
    </row>
    <row r="54" spans="1:12" ht="15" x14ac:dyDescent="0.25">
      <c r="A54" s="23"/>
      <c r="B54" s="15"/>
      <c r="C54" s="11"/>
      <c r="D54" s="7" t="s">
        <v>30</v>
      </c>
      <c r="E54" s="47" t="s">
        <v>67</v>
      </c>
      <c r="F54" s="49">
        <v>200</v>
      </c>
      <c r="G54" s="49">
        <v>0.5</v>
      </c>
      <c r="H54" s="49">
        <v>0</v>
      </c>
      <c r="I54" s="51">
        <v>19.8</v>
      </c>
      <c r="J54" s="49">
        <v>81</v>
      </c>
      <c r="K54" s="48" t="s">
        <v>72</v>
      </c>
      <c r="L54" s="50">
        <v>5.75</v>
      </c>
    </row>
    <row r="55" spans="1:12" ht="15" x14ac:dyDescent="0.25">
      <c r="A55" s="23"/>
      <c r="B55" s="15"/>
      <c r="C55" s="11"/>
      <c r="D55" s="7" t="s">
        <v>31</v>
      </c>
      <c r="E55" s="47" t="s">
        <v>47</v>
      </c>
      <c r="F55" s="49">
        <v>30</v>
      </c>
      <c r="G55" s="49">
        <v>2.2999999999999998</v>
      </c>
      <c r="H55" s="49">
        <v>0.2</v>
      </c>
      <c r="I55" s="51">
        <v>14.8</v>
      </c>
      <c r="J55" s="49">
        <v>70.3</v>
      </c>
      <c r="K55" s="48" t="s">
        <v>41</v>
      </c>
      <c r="L55" s="50">
        <v>2.0699999999999998</v>
      </c>
    </row>
    <row r="56" spans="1:12" ht="15" x14ac:dyDescent="0.25">
      <c r="A56" s="23"/>
      <c r="B56" s="15"/>
      <c r="C56" s="11"/>
      <c r="D56" s="7" t="s">
        <v>32</v>
      </c>
      <c r="E56" s="47" t="s">
        <v>48</v>
      </c>
      <c r="F56" s="49">
        <v>40</v>
      </c>
      <c r="G56" s="49">
        <v>2.6</v>
      </c>
      <c r="H56" s="49">
        <v>0.5</v>
      </c>
      <c r="I56" s="51">
        <v>15.8</v>
      </c>
      <c r="J56" s="49">
        <v>78.2</v>
      </c>
      <c r="K56" s="48" t="s">
        <v>41</v>
      </c>
      <c r="L56" s="50">
        <v>2.06</v>
      </c>
    </row>
    <row r="57" spans="1:12" ht="15" x14ac:dyDescent="0.25">
      <c r="A57" s="23"/>
      <c r="B57" s="15"/>
      <c r="C57" s="11"/>
      <c r="D57" s="6"/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6"/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4"/>
      <c r="B59" s="17"/>
      <c r="C59" s="8"/>
      <c r="D59" s="18" t="s">
        <v>33</v>
      </c>
      <c r="E59" s="9"/>
      <c r="F59" s="19">
        <f>SUM(F50:F58)</f>
        <v>780</v>
      </c>
      <c r="G59" s="19">
        <f t="shared" ref="G59" si="10">SUM(G50:G58)</f>
        <v>36.299999999999997</v>
      </c>
      <c r="H59" s="19">
        <f t="shared" ref="H59" si="11">SUM(H50:H58)</f>
        <v>25.8</v>
      </c>
      <c r="I59" s="19">
        <f t="shared" ref="I59" si="12">SUM(I50:I58)</f>
        <v>110.89999999999999</v>
      </c>
      <c r="J59" s="19">
        <f t="shared" ref="J59:L59" si="13">SUM(J50:J58)</f>
        <v>821.4</v>
      </c>
      <c r="K59" s="25"/>
      <c r="L59" s="19">
        <f t="shared" si="13"/>
        <v>88.69</v>
      </c>
    </row>
    <row r="60" spans="1:12" ht="15.75" customHeight="1" thickBot="1" x14ac:dyDescent="0.25">
      <c r="A60" s="29">
        <f>A43</f>
        <v>1</v>
      </c>
      <c r="B60" s="30">
        <f>B43</f>
        <v>3</v>
      </c>
      <c r="C60" s="70" t="s">
        <v>4</v>
      </c>
      <c r="D60" s="71"/>
      <c r="E60" s="31"/>
      <c r="F60" s="32">
        <f>F49+F59</f>
        <v>780</v>
      </c>
      <c r="G60" s="32">
        <f t="shared" ref="G60" si="14">G49+G59</f>
        <v>36.299999999999997</v>
      </c>
      <c r="H60" s="32">
        <f t="shared" ref="H60" si="15">H49+H59</f>
        <v>25.8</v>
      </c>
      <c r="I60" s="32">
        <f t="shared" ref="I60" si="16">I49+I59</f>
        <v>110.89999999999999</v>
      </c>
      <c r="J60" s="32">
        <f t="shared" ref="J60:L60" si="17">J49+J59</f>
        <v>821.4</v>
      </c>
      <c r="K60" s="32"/>
      <c r="L60" s="32">
        <f t="shared" si="17"/>
        <v>88.69</v>
      </c>
    </row>
    <row r="61" spans="1:12" ht="15" x14ac:dyDescent="0.25">
      <c r="A61" s="20">
        <v>1</v>
      </c>
      <c r="B61" s="21">
        <v>4</v>
      </c>
      <c r="C61" s="22" t="s">
        <v>20</v>
      </c>
      <c r="D61" s="5" t="s">
        <v>21</v>
      </c>
      <c r="E61" s="64"/>
      <c r="F61" s="65"/>
      <c r="G61" s="65"/>
      <c r="H61" s="65"/>
      <c r="I61" s="65"/>
      <c r="J61" s="65"/>
      <c r="K61" s="66"/>
      <c r="L61" s="65"/>
    </row>
    <row r="62" spans="1:12" ht="15" x14ac:dyDescent="0.25">
      <c r="A62" s="23"/>
      <c r="B62" s="15"/>
      <c r="C62" s="11"/>
      <c r="D62" s="6"/>
      <c r="E62" s="39"/>
      <c r="F62" s="40"/>
      <c r="G62" s="40"/>
      <c r="H62" s="40"/>
      <c r="I62" s="40"/>
      <c r="J62" s="40"/>
      <c r="K62" s="41"/>
      <c r="L62" s="40"/>
    </row>
    <row r="63" spans="1:12" ht="15" x14ac:dyDescent="0.25">
      <c r="A63" s="23"/>
      <c r="B63" s="15"/>
      <c r="C63" s="11"/>
      <c r="D63" s="7" t="s">
        <v>22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7" t="s">
        <v>23</v>
      </c>
      <c r="E64" s="39"/>
      <c r="F64" s="40"/>
      <c r="G64" s="40"/>
      <c r="H64" s="40"/>
      <c r="I64" s="40"/>
      <c r="J64" s="40"/>
      <c r="K64" s="41"/>
      <c r="L64" s="40"/>
    </row>
    <row r="65" spans="1:12" ht="15" x14ac:dyDescent="0.25">
      <c r="A65" s="23"/>
      <c r="B65" s="15"/>
      <c r="C65" s="11"/>
      <c r="D65" s="7" t="s">
        <v>24</v>
      </c>
      <c r="E65" s="39"/>
      <c r="F65" s="40"/>
      <c r="G65" s="40"/>
      <c r="H65" s="40"/>
      <c r="I65" s="40"/>
      <c r="J65" s="40"/>
      <c r="K65" s="41"/>
      <c r="L65" s="40"/>
    </row>
    <row r="66" spans="1:12" ht="15" x14ac:dyDescent="0.25">
      <c r="A66" s="23"/>
      <c r="B66" s="15"/>
      <c r="C66" s="11"/>
      <c r="D66" s="6"/>
      <c r="E66" s="39"/>
      <c r="F66" s="40"/>
      <c r="G66" s="40"/>
      <c r="H66" s="40"/>
      <c r="I66" s="40"/>
      <c r="J66" s="40"/>
      <c r="K66" s="41"/>
      <c r="L66" s="40"/>
    </row>
    <row r="67" spans="1:12" ht="15" x14ac:dyDescent="0.25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4"/>
      <c r="B68" s="17"/>
      <c r="C68" s="8"/>
      <c r="D68" s="18" t="s">
        <v>33</v>
      </c>
      <c r="E68" s="9"/>
      <c r="F68" s="19">
        <f>SUM(F61:F67)</f>
        <v>0</v>
      </c>
      <c r="G68" s="19">
        <f t="shared" ref="G68" si="18">SUM(G61:G67)</f>
        <v>0</v>
      </c>
      <c r="H68" s="19">
        <f t="shared" ref="H68" si="19">SUM(H61:H67)</f>
        <v>0</v>
      </c>
      <c r="I68" s="19">
        <f t="shared" ref="I68" si="20">SUM(I61:I67)</f>
        <v>0</v>
      </c>
      <c r="J68" s="19">
        <f t="shared" ref="J68:L68" si="21">SUM(J61:J67)</f>
        <v>0</v>
      </c>
      <c r="K68" s="25"/>
      <c r="L68" s="19">
        <f t="shared" si="21"/>
        <v>0</v>
      </c>
    </row>
    <row r="69" spans="1:12" ht="15" x14ac:dyDescent="0.25">
      <c r="A69" s="26">
        <f>A61</f>
        <v>1</v>
      </c>
      <c r="B69" s="13">
        <f>B61</f>
        <v>4</v>
      </c>
      <c r="C69" s="10" t="s">
        <v>25</v>
      </c>
      <c r="D69" s="7" t="s">
        <v>26</v>
      </c>
      <c r="E69" s="47" t="s">
        <v>73</v>
      </c>
      <c r="F69" s="49">
        <v>60</v>
      </c>
      <c r="G69" s="49">
        <v>0.7</v>
      </c>
      <c r="H69" s="49">
        <v>0.1</v>
      </c>
      <c r="I69" s="51">
        <v>2.2999999999999998</v>
      </c>
      <c r="J69" s="49">
        <v>12.8</v>
      </c>
      <c r="K69" s="48" t="s">
        <v>78</v>
      </c>
      <c r="L69" s="50">
        <v>19.5</v>
      </c>
    </row>
    <row r="70" spans="1:12" ht="15" x14ac:dyDescent="0.25">
      <c r="A70" s="23"/>
      <c r="B70" s="15"/>
      <c r="C70" s="11"/>
      <c r="D70" s="7" t="s">
        <v>27</v>
      </c>
      <c r="E70" s="47" t="s">
        <v>74</v>
      </c>
      <c r="F70" s="49">
        <v>220</v>
      </c>
      <c r="G70" s="49">
        <v>5.2</v>
      </c>
      <c r="H70" s="49">
        <v>6.4</v>
      </c>
      <c r="I70" s="51">
        <v>15</v>
      </c>
      <c r="J70" s="49">
        <v>138.1</v>
      </c>
      <c r="K70" s="48" t="s">
        <v>79</v>
      </c>
      <c r="L70" s="50">
        <v>4.9800000000000004</v>
      </c>
    </row>
    <row r="71" spans="1:12" ht="15" x14ac:dyDescent="0.25">
      <c r="A71" s="23"/>
      <c r="B71" s="15"/>
      <c r="C71" s="11"/>
      <c r="D71" s="7" t="s">
        <v>28</v>
      </c>
      <c r="E71" s="47" t="s">
        <v>75</v>
      </c>
      <c r="F71" s="49">
        <v>100</v>
      </c>
      <c r="G71" s="49">
        <v>19.100000000000001</v>
      </c>
      <c r="H71" s="49">
        <v>19.8</v>
      </c>
      <c r="I71" s="51">
        <v>5.6</v>
      </c>
      <c r="J71" s="49">
        <v>277.10000000000002</v>
      </c>
      <c r="K71" s="48" t="s">
        <v>80</v>
      </c>
      <c r="L71" s="50">
        <v>36.479999999999997</v>
      </c>
    </row>
    <row r="72" spans="1:12" ht="15" x14ac:dyDescent="0.25">
      <c r="A72" s="23"/>
      <c r="B72" s="15"/>
      <c r="C72" s="11"/>
      <c r="D72" s="7" t="s">
        <v>29</v>
      </c>
      <c r="E72" s="47" t="s">
        <v>76</v>
      </c>
      <c r="F72" s="49">
        <v>150</v>
      </c>
      <c r="G72" s="49">
        <v>3.1</v>
      </c>
      <c r="H72" s="49">
        <v>5.3</v>
      </c>
      <c r="I72" s="51">
        <v>19.8</v>
      </c>
      <c r="J72" s="49">
        <v>139.4</v>
      </c>
      <c r="K72" s="48" t="s">
        <v>81</v>
      </c>
      <c r="L72" s="50">
        <v>6.1</v>
      </c>
    </row>
    <row r="73" spans="1:12" ht="15" x14ac:dyDescent="0.25">
      <c r="A73" s="23"/>
      <c r="B73" s="15"/>
      <c r="C73" s="11"/>
      <c r="D73" s="7" t="s">
        <v>30</v>
      </c>
      <c r="E73" s="47" t="s">
        <v>77</v>
      </c>
      <c r="F73" s="49">
        <v>200</v>
      </c>
      <c r="G73" s="49">
        <v>1</v>
      </c>
      <c r="H73" s="49">
        <v>0.2</v>
      </c>
      <c r="I73" s="51">
        <v>20.2</v>
      </c>
      <c r="J73" s="49">
        <v>86.6</v>
      </c>
      <c r="K73" s="48" t="s">
        <v>41</v>
      </c>
      <c r="L73" s="50">
        <v>17.5</v>
      </c>
    </row>
    <row r="74" spans="1:12" ht="15" x14ac:dyDescent="0.25">
      <c r="A74" s="23"/>
      <c r="B74" s="15"/>
      <c r="C74" s="11"/>
      <c r="D74" s="7" t="s">
        <v>31</v>
      </c>
      <c r="E74" s="47" t="s">
        <v>47</v>
      </c>
      <c r="F74" s="49">
        <v>40</v>
      </c>
      <c r="G74" s="49">
        <v>3</v>
      </c>
      <c r="H74" s="49">
        <v>0.3</v>
      </c>
      <c r="I74" s="51">
        <v>19.7</v>
      </c>
      <c r="J74" s="49">
        <v>93.8</v>
      </c>
      <c r="K74" s="48" t="s">
        <v>41</v>
      </c>
      <c r="L74" s="50">
        <v>2.0699999999999998</v>
      </c>
    </row>
    <row r="75" spans="1:12" ht="15" x14ac:dyDescent="0.25">
      <c r="A75" s="23"/>
      <c r="B75" s="15"/>
      <c r="C75" s="11"/>
      <c r="D75" s="7" t="s">
        <v>32</v>
      </c>
      <c r="E75" s="47" t="s">
        <v>48</v>
      </c>
      <c r="F75" s="49">
        <v>40</v>
      </c>
      <c r="G75" s="49">
        <v>2.6</v>
      </c>
      <c r="H75" s="49">
        <v>0.5</v>
      </c>
      <c r="I75" s="51">
        <v>15.8</v>
      </c>
      <c r="J75" s="49">
        <v>78.2</v>
      </c>
      <c r="K75" s="48" t="s">
        <v>41</v>
      </c>
      <c r="L75" s="50">
        <v>2.06</v>
      </c>
    </row>
    <row r="76" spans="1:12" ht="15" x14ac:dyDescent="0.25">
      <c r="A76" s="23"/>
      <c r="B76" s="15"/>
      <c r="C76" s="11"/>
      <c r="D76" s="6"/>
      <c r="E76" s="47" t="s">
        <v>62</v>
      </c>
      <c r="F76" s="40"/>
      <c r="G76" s="49"/>
      <c r="H76" s="49"/>
      <c r="I76" s="51"/>
      <c r="J76" s="40"/>
      <c r="K76" s="41"/>
      <c r="L76" s="40"/>
    </row>
    <row r="77" spans="1:12" ht="15" x14ac:dyDescent="0.25">
      <c r="A77" s="23"/>
      <c r="B77" s="15"/>
      <c r="C77" s="11"/>
      <c r="D77" s="6"/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4"/>
      <c r="B78" s="17"/>
      <c r="C78" s="8"/>
      <c r="D78" s="18" t="s">
        <v>33</v>
      </c>
      <c r="E78" s="9"/>
      <c r="F78" s="19">
        <f>SUM(F69:F77)</f>
        <v>810</v>
      </c>
      <c r="G78" s="19">
        <f t="shared" ref="G78" si="22">SUM(G69:G77)</f>
        <v>34.700000000000003</v>
      </c>
      <c r="H78" s="19">
        <f t="shared" ref="H78" si="23">SUM(H69:H77)</f>
        <v>32.6</v>
      </c>
      <c r="I78" s="19">
        <f>SUM(I69:I77)</f>
        <v>98.4</v>
      </c>
      <c r="J78" s="19">
        <f t="shared" ref="J78:L78" si="24">SUM(J69:J77)</f>
        <v>826</v>
      </c>
      <c r="K78" s="25"/>
      <c r="L78" s="19">
        <f t="shared" si="24"/>
        <v>88.689999999999984</v>
      </c>
    </row>
    <row r="79" spans="1:12" ht="15.75" customHeight="1" thickBot="1" x14ac:dyDescent="0.25">
      <c r="A79" s="29">
        <f>A61</f>
        <v>1</v>
      </c>
      <c r="B79" s="30">
        <f>B61</f>
        <v>4</v>
      </c>
      <c r="C79" s="70" t="s">
        <v>4</v>
      </c>
      <c r="D79" s="71"/>
      <c r="E79" s="31"/>
      <c r="F79" s="32">
        <f>F68+F78</f>
        <v>810</v>
      </c>
      <c r="G79" s="32">
        <f t="shared" ref="G79" si="25">G68+G78</f>
        <v>34.700000000000003</v>
      </c>
      <c r="H79" s="32">
        <f t="shared" ref="H79" si="26">H68+H78</f>
        <v>32.6</v>
      </c>
      <c r="I79" s="32">
        <f>I68+I78</f>
        <v>98.4</v>
      </c>
      <c r="J79" s="32">
        <f>J68+J78</f>
        <v>826</v>
      </c>
      <c r="K79" s="32"/>
      <c r="L79" s="32">
        <f t="shared" ref="L79" si="27">L68+L78</f>
        <v>88.689999999999984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21</v>
      </c>
      <c r="E80" s="64"/>
      <c r="F80" s="65"/>
      <c r="G80" s="65"/>
      <c r="H80" s="65"/>
      <c r="I80" s="65"/>
      <c r="J80" s="65"/>
      <c r="K80" s="66"/>
      <c r="L80" s="65"/>
    </row>
    <row r="81" spans="1:12" ht="15" x14ac:dyDescent="0.25">
      <c r="A81" s="23"/>
      <c r="B81" s="15"/>
      <c r="C81" s="11"/>
      <c r="D81" s="6"/>
      <c r="E81" s="39"/>
      <c r="F81" s="40"/>
      <c r="G81" s="40"/>
      <c r="H81" s="40"/>
      <c r="I81" s="40"/>
      <c r="J81" s="40"/>
      <c r="K81" s="41"/>
      <c r="L81" s="40"/>
    </row>
    <row r="82" spans="1:12" ht="15" x14ac:dyDescent="0.25">
      <c r="A82" s="23"/>
      <c r="B82" s="15"/>
      <c r="C82" s="11"/>
      <c r="D82" s="7" t="s">
        <v>22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7" t="s">
        <v>23</v>
      </c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24</v>
      </c>
      <c r="E84" s="39"/>
      <c r="F84" s="40"/>
      <c r="G84" s="40"/>
      <c r="H84" s="40"/>
      <c r="I84" s="40"/>
      <c r="J84" s="40"/>
      <c r="K84" s="41"/>
      <c r="L84" s="40"/>
    </row>
    <row r="85" spans="1:12" ht="15" x14ac:dyDescent="0.25">
      <c r="A85" s="23"/>
      <c r="B85" s="15"/>
      <c r="C85" s="11"/>
      <c r="D85" s="6"/>
      <c r="E85" s="39"/>
      <c r="F85" s="40"/>
      <c r="G85" s="40"/>
      <c r="H85" s="40"/>
      <c r="I85" s="40"/>
      <c r="J85" s="40"/>
      <c r="K85" s="41"/>
      <c r="L85" s="40"/>
    </row>
    <row r="86" spans="1:12" ht="15" x14ac:dyDescent="0.25">
      <c r="A86" s="23"/>
      <c r="B86" s="15"/>
      <c r="C86" s="11"/>
      <c r="D86" s="6"/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4"/>
      <c r="B87" s="17"/>
      <c r="C87" s="8"/>
      <c r="D87" s="18" t="s">
        <v>33</v>
      </c>
      <c r="E87" s="9"/>
      <c r="F87" s="19">
        <f>SUM(F80:F86)</f>
        <v>0</v>
      </c>
      <c r="G87" s="19">
        <f t="shared" ref="G87" si="28">SUM(G80:G86)</f>
        <v>0</v>
      </c>
      <c r="H87" s="19">
        <f t="shared" ref="H87" si="29">SUM(H80:H86)</f>
        <v>0</v>
      </c>
      <c r="I87" s="19">
        <f t="shared" ref="I87" si="30">SUM(I80:I86)</f>
        <v>0</v>
      </c>
      <c r="J87" s="19">
        <f t="shared" ref="J87:L87" si="31">SUM(J80:J86)</f>
        <v>0</v>
      </c>
      <c r="K87" s="25"/>
      <c r="L87" s="19">
        <f t="shared" si="31"/>
        <v>0</v>
      </c>
    </row>
    <row r="88" spans="1:12" ht="15" x14ac:dyDescent="0.25">
      <c r="A88" s="26">
        <f>A80</f>
        <v>1</v>
      </c>
      <c r="B88" s="13">
        <f>B80</f>
        <v>5</v>
      </c>
      <c r="C88" s="10" t="s">
        <v>25</v>
      </c>
      <c r="D88" s="7" t="s">
        <v>26</v>
      </c>
      <c r="E88" s="47" t="s">
        <v>84</v>
      </c>
      <c r="F88" s="49">
        <v>60</v>
      </c>
      <c r="G88" s="49">
        <v>1.7</v>
      </c>
      <c r="H88" s="49">
        <v>4.3</v>
      </c>
      <c r="I88" s="51">
        <v>6.2</v>
      </c>
      <c r="J88" s="49">
        <v>70.3</v>
      </c>
      <c r="K88" s="48" t="s">
        <v>88</v>
      </c>
      <c r="L88" s="50">
        <v>7.74</v>
      </c>
    </row>
    <row r="89" spans="1:12" ht="15" x14ac:dyDescent="0.25">
      <c r="A89" s="23"/>
      <c r="B89" s="15"/>
      <c r="C89" s="11"/>
      <c r="D89" s="7" t="s">
        <v>27</v>
      </c>
      <c r="E89" s="47" t="s">
        <v>85</v>
      </c>
      <c r="F89" s="49">
        <v>240</v>
      </c>
      <c r="G89" s="49">
        <v>5.7</v>
      </c>
      <c r="H89" s="49">
        <v>6.8</v>
      </c>
      <c r="I89" s="51">
        <v>12.2</v>
      </c>
      <c r="J89" s="49">
        <v>132.5</v>
      </c>
      <c r="K89" s="48" t="s">
        <v>89</v>
      </c>
      <c r="L89" s="50">
        <v>7.9</v>
      </c>
    </row>
    <row r="90" spans="1:12" ht="15" x14ac:dyDescent="0.25">
      <c r="A90" s="23"/>
      <c r="B90" s="15"/>
      <c r="C90" s="11"/>
      <c r="D90" s="7" t="s">
        <v>28</v>
      </c>
      <c r="E90" s="47" t="s">
        <v>86</v>
      </c>
      <c r="F90" s="49">
        <v>250</v>
      </c>
      <c r="G90" s="49">
        <v>34.1</v>
      </c>
      <c r="H90" s="49">
        <v>8.1</v>
      </c>
      <c r="I90" s="51">
        <v>41.6</v>
      </c>
      <c r="J90" s="49">
        <v>375.8</v>
      </c>
      <c r="K90" s="48" t="s">
        <v>90</v>
      </c>
      <c r="L90" s="50">
        <v>62.38</v>
      </c>
    </row>
    <row r="91" spans="1:12" ht="15" x14ac:dyDescent="0.25">
      <c r="A91" s="23"/>
      <c r="B91" s="15"/>
      <c r="C91" s="11"/>
      <c r="D91" s="7" t="s">
        <v>29</v>
      </c>
      <c r="E91" s="47"/>
      <c r="F91" s="49"/>
      <c r="G91" s="49"/>
      <c r="H91" s="49"/>
      <c r="I91" s="51"/>
      <c r="J91" s="49"/>
      <c r="K91" s="48"/>
      <c r="L91" s="50"/>
    </row>
    <row r="92" spans="1:12" ht="15" x14ac:dyDescent="0.25">
      <c r="A92" s="23"/>
      <c r="B92" s="15"/>
      <c r="C92" s="11"/>
      <c r="D92" s="7" t="s">
        <v>30</v>
      </c>
      <c r="E92" s="47" t="s">
        <v>87</v>
      </c>
      <c r="F92" s="49">
        <v>200</v>
      </c>
      <c r="G92" s="49">
        <v>0.2</v>
      </c>
      <c r="H92" s="49">
        <v>0.1</v>
      </c>
      <c r="I92" s="51">
        <v>12.2</v>
      </c>
      <c r="J92" s="49">
        <v>50.6</v>
      </c>
      <c r="K92" s="48" t="s">
        <v>91</v>
      </c>
      <c r="L92" s="50">
        <v>6.54</v>
      </c>
    </row>
    <row r="93" spans="1:12" ht="15" x14ac:dyDescent="0.25">
      <c r="A93" s="23"/>
      <c r="B93" s="15"/>
      <c r="C93" s="11"/>
      <c r="D93" s="7" t="s">
        <v>31</v>
      </c>
      <c r="E93" s="47" t="s">
        <v>47</v>
      </c>
      <c r="F93" s="49">
        <v>40</v>
      </c>
      <c r="G93" s="49">
        <v>3</v>
      </c>
      <c r="H93" s="49">
        <v>0.3</v>
      </c>
      <c r="I93" s="51">
        <v>19.7</v>
      </c>
      <c r="J93" s="49">
        <v>93.8</v>
      </c>
      <c r="K93" s="48" t="s">
        <v>41</v>
      </c>
      <c r="L93" s="50">
        <v>2.0699999999999998</v>
      </c>
    </row>
    <row r="94" spans="1:12" ht="15" x14ac:dyDescent="0.25">
      <c r="A94" s="23"/>
      <c r="B94" s="15"/>
      <c r="C94" s="11"/>
      <c r="D94" s="7" t="s">
        <v>32</v>
      </c>
      <c r="E94" s="47" t="s">
        <v>48</v>
      </c>
      <c r="F94" s="49">
        <v>40</v>
      </c>
      <c r="G94" s="49">
        <v>2.6</v>
      </c>
      <c r="H94" s="49">
        <v>0.5</v>
      </c>
      <c r="I94" s="51">
        <v>15.8</v>
      </c>
      <c r="J94" s="49">
        <v>78.2</v>
      </c>
      <c r="K94" s="48" t="s">
        <v>41</v>
      </c>
      <c r="L94" s="50">
        <v>2.06</v>
      </c>
    </row>
    <row r="95" spans="1:12" ht="15" x14ac:dyDescent="0.25">
      <c r="A95" s="23"/>
      <c r="B95" s="15"/>
      <c r="C95" s="11"/>
      <c r="D95" s="6"/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6"/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4"/>
      <c r="B97" s="17"/>
      <c r="C97" s="8"/>
      <c r="D97" s="18" t="s">
        <v>33</v>
      </c>
      <c r="E97" s="9"/>
      <c r="F97" s="19">
        <f>SUM(F88:F96)</f>
        <v>830</v>
      </c>
      <c r="G97" s="19">
        <f t="shared" ref="G97" si="32">SUM(G88:G96)</f>
        <v>47.300000000000004</v>
      </c>
      <c r="H97" s="19">
        <f t="shared" ref="H97" si="33">SUM(H88:H96)</f>
        <v>20.100000000000001</v>
      </c>
      <c r="I97" s="19">
        <f t="shared" ref="I97" si="34">SUM(I88:I96)</f>
        <v>107.7</v>
      </c>
      <c r="J97" s="19">
        <f t="shared" ref="J97:L97" si="35">SUM(J88:J96)</f>
        <v>801.2</v>
      </c>
      <c r="K97" s="25"/>
      <c r="L97" s="19">
        <f t="shared" si="35"/>
        <v>88.690000000000012</v>
      </c>
    </row>
    <row r="98" spans="1:12" ht="15.75" customHeight="1" thickBot="1" x14ac:dyDescent="0.25">
      <c r="A98" s="29">
        <f>A80</f>
        <v>1</v>
      </c>
      <c r="B98" s="30">
        <f>B80</f>
        <v>5</v>
      </c>
      <c r="C98" s="70" t="s">
        <v>4</v>
      </c>
      <c r="D98" s="71"/>
      <c r="E98" s="31"/>
      <c r="F98" s="32">
        <f>F87+F97</f>
        <v>830</v>
      </c>
      <c r="G98" s="32">
        <f t="shared" ref="G98" si="36">G87+G97</f>
        <v>47.300000000000004</v>
      </c>
      <c r="H98" s="32">
        <f t="shared" ref="H98" si="37">H87+H97</f>
        <v>20.100000000000001</v>
      </c>
      <c r="I98" s="32">
        <f t="shared" ref="I98" si="38">I87+I97</f>
        <v>107.7</v>
      </c>
      <c r="J98" s="32">
        <f t="shared" ref="J98:L98" si="39">J87+J97</f>
        <v>801.2</v>
      </c>
      <c r="K98" s="32"/>
      <c r="L98" s="32">
        <f t="shared" si="39"/>
        <v>88.690000000000012</v>
      </c>
    </row>
    <row r="99" spans="1:12" ht="15" x14ac:dyDescent="0.25">
      <c r="A99" s="20">
        <v>2</v>
      </c>
      <c r="B99" s="21">
        <v>1</v>
      </c>
      <c r="C99" s="22" t="s">
        <v>20</v>
      </c>
      <c r="D99" s="5" t="s">
        <v>21</v>
      </c>
      <c r="E99" s="64"/>
      <c r="F99" s="65"/>
      <c r="G99" s="65"/>
      <c r="H99" s="65"/>
      <c r="I99" s="65"/>
      <c r="J99" s="65"/>
      <c r="K99" s="66"/>
      <c r="L99" s="65"/>
    </row>
    <row r="100" spans="1:12" ht="15" x14ac:dyDescent="0.25">
      <c r="A100" s="23"/>
      <c r="B100" s="15"/>
      <c r="C100" s="11"/>
      <c r="D100" s="6"/>
      <c r="E100" s="39"/>
      <c r="F100" s="40"/>
      <c r="G100" s="40"/>
      <c r="H100" s="40"/>
      <c r="I100" s="40"/>
      <c r="J100" s="40"/>
      <c r="K100" s="41"/>
      <c r="L100" s="40"/>
    </row>
    <row r="101" spans="1:12" ht="15" x14ac:dyDescent="0.25">
      <c r="A101" s="23"/>
      <c r="B101" s="15"/>
      <c r="C101" s="11"/>
      <c r="D101" s="7" t="s">
        <v>22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7" t="s">
        <v>23</v>
      </c>
      <c r="E102" s="39"/>
      <c r="F102" s="40"/>
      <c r="G102" s="40"/>
      <c r="H102" s="40"/>
      <c r="I102" s="40"/>
      <c r="J102" s="40"/>
      <c r="K102" s="41"/>
      <c r="L102" s="40"/>
    </row>
    <row r="103" spans="1:12" ht="15" x14ac:dyDescent="0.25">
      <c r="A103" s="23"/>
      <c r="B103" s="15"/>
      <c r="C103" s="11"/>
      <c r="D103" s="7" t="s">
        <v>24</v>
      </c>
      <c r="E103" s="39"/>
      <c r="F103" s="40"/>
      <c r="G103" s="40"/>
      <c r="H103" s="40"/>
      <c r="I103" s="40"/>
      <c r="J103" s="40"/>
      <c r="K103" s="41"/>
      <c r="L103" s="40"/>
    </row>
    <row r="104" spans="1:12" ht="15" x14ac:dyDescent="0.25">
      <c r="A104" s="23"/>
      <c r="B104" s="15"/>
      <c r="C104" s="11"/>
      <c r="D104" s="6"/>
      <c r="E104" s="39"/>
      <c r="F104" s="40"/>
      <c r="G104" s="40"/>
      <c r="H104" s="40"/>
      <c r="I104" s="40"/>
      <c r="J104" s="40"/>
      <c r="K104" s="41"/>
      <c r="L104" s="40"/>
    </row>
    <row r="105" spans="1:12" ht="15" x14ac:dyDescent="0.25">
      <c r="A105" s="23"/>
      <c r="B105" s="15"/>
      <c r="C105" s="11"/>
      <c r="D105" s="6"/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SUM(F99:F105)</f>
        <v>0</v>
      </c>
      <c r="G106" s="19">
        <f t="shared" ref="G106:J106" si="40">SUM(G99:G105)</f>
        <v>0</v>
      </c>
      <c r="H106" s="19">
        <f t="shared" si="40"/>
        <v>0</v>
      </c>
      <c r="I106" s="19">
        <f t="shared" si="40"/>
        <v>0</v>
      </c>
      <c r="J106" s="19">
        <f t="shared" si="40"/>
        <v>0</v>
      </c>
      <c r="K106" s="25"/>
      <c r="L106" s="19">
        <f t="shared" ref="L106" si="41">SUM(L99:L105)</f>
        <v>0</v>
      </c>
    </row>
    <row r="107" spans="1:12" ht="15" x14ac:dyDescent="0.25">
      <c r="A107" s="26">
        <f>A99</f>
        <v>2</v>
      </c>
      <c r="B107" s="13">
        <f>B99</f>
        <v>1</v>
      </c>
      <c r="C107" s="10" t="s">
        <v>25</v>
      </c>
      <c r="D107" s="7" t="s">
        <v>26</v>
      </c>
      <c r="E107" s="47" t="s">
        <v>54</v>
      </c>
      <c r="F107" s="49">
        <v>80</v>
      </c>
      <c r="G107" s="49">
        <v>0.9</v>
      </c>
      <c r="H107" s="49">
        <v>7.2</v>
      </c>
      <c r="I107" s="51">
        <v>5.3</v>
      </c>
      <c r="J107" s="49">
        <v>89.5</v>
      </c>
      <c r="K107" s="48" t="s">
        <v>58</v>
      </c>
      <c r="L107" s="50">
        <v>9</v>
      </c>
    </row>
    <row r="108" spans="1:12" ht="15" x14ac:dyDescent="0.25">
      <c r="A108" s="23"/>
      <c r="B108" s="15"/>
      <c r="C108" s="11"/>
      <c r="D108" s="7" t="s">
        <v>27</v>
      </c>
      <c r="E108" s="47" t="s">
        <v>92</v>
      </c>
      <c r="F108" s="49">
        <v>220</v>
      </c>
      <c r="G108" s="49">
        <v>9.5</v>
      </c>
      <c r="H108" s="49">
        <v>6.7</v>
      </c>
      <c r="I108" s="51">
        <v>15.3</v>
      </c>
      <c r="J108" s="49">
        <v>159.30000000000001</v>
      </c>
      <c r="K108" s="48" t="s">
        <v>95</v>
      </c>
      <c r="L108" s="50">
        <v>19.55</v>
      </c>
    </row>
    <row r="109" spans="1:12" ht="15" x14ac:dyDescent="0.25">
      <c r="A109" s="23"/>
      <c r="B109" s="15"/>
      <c r="C109" s="11"/>
      <c r="D109" s="7" t="s">
        <v>28</v>
      </c>
      <c r="E109" s="47" t="s">
        <v>93</v>
      </c>
      <c r="F109" s="49">
        <v>110</v>
      </c>
      <c r="G109" s="49">
        <v>15.5</v>
      </c>
      <c r="H109" s="49">
        <v>6.4</v>
      </c>
      <c r="I109" s="51">
        <v>4.9000000000000004</v>
      </c>
      <c r="J109" s="49">
        <v>139</v>
      </c>
      <c r="K109" s="48" t="s">
        <v>96</v>
      </c>
      <c r="L109" s="50">
        <v>26.01</v>
      </c>
    </row>
    <row r="110" spans="1:12" ht="15" x14ac:dyDescent="0.25">
      <c r="A110" s="23"/>
      <c r="B110" s="15"/>
      <c r="C110" s="11"/>
      <c r="D110" s="7" t="s">
        <v>29</v>
      </c>
      <c r="E110" s="47" t="s">
        <v>94</v>
      </c>
      <c r="F110" s="49">
        <v>150</v>
      </c>
      <c r="G110" s="49">
        <v>5.3</v>
      </c>
      <c r="H110" s="49">
        <v>4.9000000000000004</v>
      </c>
      <c r="I110" s="51">
        <v>32.799999999999997</v>
      </c>
      <c r="J110" s="49">
        <v>196.8</v>
      </c>
      <c r="K110" s="48" t="s">
        <v>97</v>
      </c>
      <c r="L110" s="50">
        <v>9.1300000000000008</v>
      </c>
    </row>
    <row r="111" spans="1:12" ht="15" x14ac:dyDescent="0.25">
      <c r="A111" s="23"/>
      <c r="B111" s="15"/>
      <c r="C111" s="11"/>
      <c r="D111" s="7" t="s">
        <v>30</v>
      </c>
      <c r="E111" s="47" t="s">
        <v>82</v>
      </c>
      <c r="F111" s="49">
        <v>200</v>
      </c>
      <c r="G111" s="49">
        <v>0.6</v>
      </c>
      <c r="H111" s="49">
        <v>0.2</v>
      </c>
      <c r="I111" s="51">
        <v>15.1</v>
      </c>
      <c r="J111" s="49">
        <v>65.400000000000006</v>
      </c>
      <c r="K111" s="48" t="s">
        <v>83</v>
      </c>
      <c r="L111" s="50">
        <v>11.76</v>
      </c>
    </row>
    <row r="112" spans="1:12" ht="15" x14ac:dyDescent="0.25">
      <c r="A112" s="23"/>
      <c r="B112" s="15"/>
      <c r="C112" s="11"/>
      <c r="D112" s="7" t="s">
        <v>31</v>
      </c>
      <c r="E112" s="47" t="s">
        <v>47</v>
      </c>
      <c r="F112" s="49">
        <v>40</v>
      </c>
      <c r="G112" s="49">
        <v>3</v>
      </c>
      <c r="H112" s="49">
        <v>0.3</v>
      </c>
      <c r="I112" s="51">
        <v>19.7</v>
      </c>
      <c r="J112" s="49">
        <v>93.8</v>
      </c>
      <c r="K112" s="48" t="s">
        <v>41</v>
      </c>
      <c r="L112" s="50">
        <v>2.0699999999999998</v>
      </c>
    </row>
    <row r="113" spans="1:12" ht="15" x14ac:dyDescent="0.25">
      <c r="A113" s="23"/>
      <c r="B113" s="15"/>
      <c r="C113" s="11"/>
      <c r="D113" s="7" t="s">
        <v>32</v>
      </c>
      <c r="E113" s="47" t="s">
        <v>48</v>
      </c>
      <c r="F113" s="49">
        <v>40</v>
      </c>
      <c r="G113" s="49">
        <v>2.6</v>
      </c>
      <c r="H113" s="49">
        <v>0.5</v>
      </c>
      <c r="I113" s="51">
        <v>15.8</v>
      </c>
      <c r="J113" s="49">
        <v>78.2</v>
      </c>
      <c r="K113" s="48" t="s">
        <v>41</v>
      </c>
      <c r="L113" s="50">
        <v>2.06</v>
      </c>
    </row>
    <row r="114" spans="1:12" ht="15" x14ac:dyDescent="0.25">
      <c r="A114" s="23"/>
      <c r="B114" s="15"/>
      <c r="C114" s="11"/>
      <c r="D114" s="6"/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4"/>
      <c r="B115" s="17"/>
      <c r="C115" s="8"/>
      <c r="D115" s="18" t="s">
        <v>33</v>
      </c>
      <c r="E115" s="9"/>
      <c r="F115" s="19">
        <f>SUM(F107:F114)</f>
        <v>840</v>
      </c>
      <c r="G115" s="19">
        <f>SUM(G107:G114)</f>
        <v>37.4</v>
      </c>
      <c r="H115" s="19">
        <f>SUM(H107:H114)</f>
        <v>26.200000000000003</v>
      </c>
      <c r="I115" s="19">
        <f>SUM(I107:I114)</f>
        <v>108.89999999999999</v>
      </c>
      <c r="J115" s="19">
        <f>SUM(J107:J114)</f>
        <v>822</v>
      </c>
      <c r="K115" s="25"/>
      <c r="L115" s="19">
        <f>SUM(L107:L114)</f>
        <v>79.58</v>
      </c>
    </row>
    <row r="116" spans="1:12" ht="15.75" thickBot="1" x14ac:dyDescent="0.25">
      <c r="A116" s="29">
        <f>A99</f>
        <v>2</v>
      </c>
      <c r="B116" s="30">
        <f>B99</f>
        <v>1</v>
      </c>
      <c r="C116" s="70" t="s">
        <v>4</v>
      </c>
      <c r="D116" s="71"/>
      <c r="E116" s="31"/>
      <c r="F116" s="32">
        <f>F106+F115</f>
        <v>840</v>
      </c>
      <c r="G116" s="32">
        <f>G106+G115</f>
        <v>37.4</v>
      </c>
      <c r="H116" s="32">
        <f>H106+H115</f>
        <v>26.200000000000003</v>
      </c>
      <c r="I116" s="32">
        <f>I106+I115</f>
        <v>108.89999999999999</v>
      </c>
      <c r="J116" s="32">
        <f>J106+J115</f>
        <v>822</v>
      </c>
      <c r="K116" s="32"/>
      <c r="L116" s="32">
        <f>L106+L115</f>
        <v>79.58</v>
      </c>
    </row>
    <row r="117" spans="1:12" ht="15" x14ac:dyDescent="0.25">
      <c r="A117" s="14">
        <v>2</v>
      </c>
      <c r="B117" s="15">
        <v>2</v>
      </c>
      <c r="C117" s="22" t="s">
        <v>20</v>
      </c>
      <c r="D117" s="5" t="s">
        <v>21</v>
      </c>
      <c r="E117" s="64"/>
      <c r="F117" s="65"/>
      <c r="G117" s="65"/>
      <c r="H117" s="65"/>
      <c r="I117" s="65"/>
      <c r="J117" s="65"/>
      <c r="K117" s="66"/>
      <c r="L117" s="65"/>
    </row>
    <row r="118" spans="1:12" ht="15" x14ac:dyDescent="0.25">
      <c r="A118" s="14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14"/>
      <c r="B119" s="15"/>
      <c r="C119" s="11"/>
      <c r="D119" s="7" t="s">
        <v>22</v>
      </c>
      <c r="E119" s="39"/>
      <c r="F119" s="40"/>
      <c r="G119" s="40"/>
      <c r="H119" s="40"/>
      <c r="I119" s="40"/>
      <c r="J119" s="40"/>
      <c r="K119" s="41"/>
      <c r="L119" s="40"/>
    </row>
    <row r="120" spans="1:12" ht="15" x14ac:dyDescent="0.25">
      <c r="A120" s="14"/>
      <c r="B120" s="15"/>
      <c r="C120" s="11"/>
      <c r="D120" s="7" t="s">
        <v>23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7" t="s">
        <v>24</v>
      </c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6"/>
      <c r="E122" s="39"/>
      <c r="F122" s="40"/>
      <c r="G122" s="40"/>
      <c r="H122" s="40"/>
      <c r="I122" s="40"/>
      <c r="J122" s="40"/>
      <c r="K122" s="41"/>
      <c r="L122" s="40"/>
    </row>
    <row r="123" spans="1:12" ht="15" x14ac:dyDescent="0.25">
      <c r="A123" s="14"/>
      <c r="B123" s="15"/>
      <c r="C123" s="11"/>
      <c r="D123" s="6"/>
      <c r="E123" s="39"/>
      <c r="F123" s="40"/>
      <c r="G123" s="40"/>
      <c r="H123" s="40"/>
      <c r="I123" s="40"/>
      <c r="J123" s="40"/>
      <c r="K123" s="41"/>
      <c r="L123" s="40"/>
    </row>
    <row r="124" spans="1:12" ht="15" x14ac:dyDescent="0.25">
      <c r="A124" s="16"/>
      <c r="B124" s="17"/>
      <c r="C124" s="8"/>
      <c r="D124" s="18" t="s">
        <v>33</v>
      </c>
      <c r="E124" s="9"/>
      <c r="F124" s="19">
        <f>SUM(F117:F123)</f>
        <v>0</v>
      </c>
      <c r="G124" s="19">
        <f t="shared" ref="G124:J124" si="42">SUM(G117:G123)</f>
        <v>0</v>
      </c>
      <c r="H124" s="19">
        <f t="shared" si="42"/>
        <v>0</v>
      </c>
      <c r="I124" s="19">
        <f t="shared" si="42"/>
        <v>0</v>
      </c>
      <c r="J124" s="19">
        <f t="shared" si="42"/>
        <v>0</v>
      </c>
      <c r="K124" s="25"/>
      <c r="L124" s="19">
        <f t="shared" ref="L124" si="43">SUM(L117:L123)</f>
        <v>0</v>
      </c>
    </row>
    <row r="125" spans="1:12" ht="15" x14ac:dyDescent="0.25">
      <c r="A125" s="13">
        <f>A117</f>
        <v>2</v>
      </c>
      <c r="B125" s="13">
        <f>B117</f>
        <v>2</v>
      </c>
      <c r="C125" s="10" t="s">
        <v>25</v>
      </c>
      <c r="D125" s="7" t="s">
        <v>26</v>
      </c>
      <c r="E125" s="47" t="s">
        <v>43</v>
      </c>
      <c r="F125" s="49">
        <v>60</v>
      </c>
      <c r="G125" s="49">
        <v>0.5</v>
      </c>
      <c r="H125" s="49">
        <v>0.1</v>
      </c>
      <c r="I125" s="51">
        <v>1.5</v>
      </c>
      <c r="J125" s="49">
        <v>8.5</v>
      </c>
      <c r="K125" s="48" t="s">
        <v>49</v>
      </c>
      <c r="L125" s="50">
        <v>5.43</v>
      </c>
    </row>
    <row r="126" spans="1:12" ht="15" x14ac:dyDescent="0.25">
      <c r="A126" s="14"/>
      <c r="B126" s="15"/>
      <c r="C126" s="11"/>
      <c r="D126" s="7" t="s">
        <v>27</v>
      </c>
      <c r="E126" s="47" t="s">
        <v>98</v>
      </c>
      <c r="F126" s="49">
        <v>200</v>
      </c>
      <c r="G126" s="49">
        <v>8.4</v>
      </c>
      <c r="H126" s="49">
        <v>2.6</v>
      </c>
      <c r="I126" s="51">
        <v>14.6</v>
      </c>
      <c r="J126" s="49">
        <v>115.4</v>
      </c>
      <c r="K126" s="48" t="s">
        <v>101</v>
      </c>
      <c r="L126" s="50">
        <v>12</v>
      </c>
    </row>
    <row r="127" spans="1:12" ht="15" x14ac:dyDescent="0.25">
      <c r="A127" s="14"/>
      <c r="B127" s="15"/>
      <c r="C127" s="11"/>
      <c r="D127" s="7" t="s">
        <v>28</v>
      </c>
      <c r="E127" s="47" t="s">
        <v>99</v>
      </c>
      <c r="F127" s="49">
        <v>100</v>
      </c>
      <c r="G127" s="49">
        <v>13.7</v>
      </c>
      <c r="H127" s="49">
        <v>12.3</v>
      </c>
      <c r="I127" s="51">
        <v>8.6999999999999993</v>
      </c>
      <c r="J127" s="49">
        <v>200.5</v>
      </c>
      <c r="K127" s="48" t="s">
        <v>51</v>
      </c>
      <c r="L127" s="50">
        <v>46.76</v>
      </c>
    </row>
    <row r="128" spans="1:12" ht="15" x14ac:dyDescent="0.25">
      <c r="A128" s="14"/>
      <c r="B128" s="15"/>
      <c r="C128" s="11"/>
      <c r="D128" s="7" t="s">
        <v>29</v>
      </c>
      <c r="E128" s="47" t="s">
        <v>66</v>
      </c>
      <c r="F128" s="49">
        <v>150</v>
      </c>
      <c r="G128" s="49">
        <v>8.1999999999999993</v>
      </c>
      <c r="H128" s="49">
        <v>6.3</v>
      </c>
      <c r="I128" s="51">
        <v>35.9</v>
      </c>
      <c r="J128" s="49">
        <v>233.7</v>
      </c>
      <c r="K128" s="48" t="s">
        <v>71</v>
      </c>
      <c r="L128" s="50">
        <v>5.57</v>
      </c>
    </row>
    <row r="129" spans="1:12" ht="15" x14ac:dyDescent="0.25">
      <c r="A129" s="14"/>
      <c r="B129" s="15"/>
      <c r="C129" s="11"/>
      <c r="D129" s="7" t="s">
        <v>30</v>
      </c>
      <c r="E129" s="47" t="s">
        <v>100</v>
      </c>
      <c r="F129" s="49">
        <v>200</v>
      </c>
      <c r="G129" s="49">
        <v>0.6</v>
      </c>
      <c r="H129" s="49">
        <v>0.2</v>
      </c>
      <c r="I129" s="51">
        <v>30.4</v>
      </c>
      <c r="J129" s="49">
        <v>125.8</v>
      </c>
      <c r="K129" s="48" t="s">
        <v>41</v>
      </c>
      <c r="L129" s="50">
        <v>5</v>
      </c>
    </row>
    <row r="130" spans="1:12" ht="15" x14ac:dyDescent="0.25">
      <c r="A130" s="14"/>
      <c r="B130" s="15"/>
      <c r="C130" s="11"/>
      <c r="D130" s="7" t="s">
        <v>31</v>
      </c>
      <c r="E130" s="47" t="s">
        <v>47</v>
      </c>
      <c r="F130" s="49">
        <v>30</v>
      </c>
      <c r="G130" s="49">
        <v>2.2999999999999998</v>
      </c>
      <c r="H130" s="49">
        <v>0.2</v>
      </c>
      <c r="I130" s="51">
        <v>14.8</v>
      </c>
      <c r="J130" s="49">
        <v>70.3</v>
      </c>
      <c r="K130" s="48" t="s">
        <v>41</v>
      </c>
      <c r="L130" s="50">
        <v>2.76</v>
      </c>
    </row>
    <row r="131" spans="1:12" ht="15" x14ac:dyDescent="0.25">
      <c r="A131" s="14"/>
      <c r="B131" s="15"/>
      <c r="C131" s="11"/>
      <c r="D131" s="7" t="s">
        <v>32</v>
      </c>
      <c r="E131" s="47" t="s">
        <v>48</v>
      </c>
      <c r="F131" s="49">
        <v>40</v>
      </c>
      <c r="G131" s="49">
        <v>2.6</v>
      </c>
      <c r="H131" s="49">
        <v>0.5</v>
      </c>
      <c r="I131" s="51">
        <v>15.8</v>
      </c>
      <c r="J131" s="49">
        <v>78.2</v>
      </c>
      <c r="K131" s="48" t="s">
        <v>41</v>
      </c>
      <c r="L131" s="50">
        <v>2.06</v>
      </c>
    </row>
    <row r="132" spans="1:12" ht="15" x14ac:dyDescent="0.25">
      <c r="A132" s="14"/>
      <c r="B132" s="15"/>
      <c r="C132" s="11"/>
      <c r="D132" s="6"/>
      <c r="E132" s="39"/>
      <c r="F132" s="40"/>
      <c r="G132" s="49" t="s">
        <v>62</v>
      </c>
      <c r="H132" s="49" t="s">
        <v>62</v>
      </c>
      <c r="I132" s="51" t="s">
        <v>62</v>
      </c>
      <c r="J132" s="40"/>
      <c r="K132" s="41"/>
      <c r="L132" s="40"/>
    </row>
    <row r="133" spans="1:12" ht="15" x14ac:dyDescent="0.25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6"/>
      <c r="B134" s="17"/>
      <c r="C134" s="8"/>
      <c r="D134" s="18" t="s">
        <v>33</v>
      </c>
      <c r="E134" s="9"/>
      <c r="F134" s="19">
        <f>SUM(F125:F133)</f>
        <v>780</v>
      </c>
      <c r="G134" s="19">
        <f t="shared" ref="G134:J134" si="44">SUM(G125:G133)</f>
        <v>36.300000000000004</v>
      </c>
      <c r="H134" s="19">
        <f t="shared" si="44"/>
        <v>22.2</v>
      </c>
      <c r="I134" s="19">
        <f t="shared" si="44"/>
        <v>121.69999999999999</v>
      </c>
      <c r="J134" s="19">
        <f t="shared" si="44"/>
        <v>832.39999999999986</v>
      </c>
      <c r="K134" s="25"/>
      <c r="L134" s="19">
        <f t="shared" ref="L134" si="45">SUM(L125:L133)</f>
        <v>79.58</v>
      </c>
    </row>
    <row r="135" spans="1:12" ht="15.75" thickBot="1" x14ac:dyDescent="0.25">
      <c r="A135" s="33">
        <f>A117</f>
        <v>2</v>
      </c>
      <c r="B135" s="33">
        <f>B117</f>
        <v>2</v>
      </c>
      <c r="C135" s="70" t="s">
        <v>4</v>
      </c>
      <c r="D135" s="71"/>
      <c r="E135" s="31"/>
      <c r="F135" s="32">
        <f>F124+F134</f>
        <v>780</v>
      </c>
      <c r="G135" s="32">
        <f t="shared" ref="G135" si="46">G124+G134</f>
        <v>36.300000000000004</v>
      </c>
      <c r="H135" s="32">
        <f t="shared" ref="H135" si="47">H124+H134</f>
        <v>22.2</v>
      </c>
      <c r="I135" s="32">
        <f t="shared" ref="I135" si="48">I124+I134</f>
        <v>121.69999999999999</v>
      </c>
      <c r="J135" s="32">
        <f t="shared" ref="J135:L135" si="49">J124+J134</f>
        <v>832.39999999999986</v>
      </c>
      <c r="K135" s="32"/>
      <c r="L135" s="32">
        <f t="shared" si="49"/>
        <v>79.58</v>
      </c>
    </row>
    <row r="136" spans="1:12" ht="15" x14ac:dyDescent="0.25">
      <c r="A136" s="20">
        <v>2</v>
      </c>
      <c r="B136" s="21">
        <v>3</v>
      </c>
      <c r="C136" s="22" t="s">
        <v>20</v>
      </c>
      <c r="D136" s="5" t="s">
        <v>21</v>
      </c>
      <c r="E136" s="64"/>
      <c r="F136" s="65"/>
      <c r="G136" s="65"/>
      <c r="H136" s="65"/>
      <c r="I136" s="65"/>
      <c r="J136" s="65"/>
      <c r="K136" s="66"/>
      <c r="L136" s="65"/>
    </row>
    <row r="137" spans="1:12" ht="15" x14ac:dyDescent="0.25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23"/>
      <c r="B138" s="15"/>
      <c r="C138" s="11"/>
      <c r="D138" s="7" t="s">
        <v>22</v>
      </c>
      <c r="E138" s="39"/>
      <c r="F138" s="40"/>
      <c r="G138" s="40"/>
      <c r="H138" s="40"/>
      <c r="I138" s="40"/>
      <c r="J138" s="40"/>
      <c r="K138" s="41"/>
      <c r="L138" s="40"/>
    </row>
    <row r="139" spans="1:12" ht="15.75" customHeight="1" x14ac:dyDescent="0.25">
      <c r="A139" s="23"/>
      <c r="B139" s="15"/>
      <c r="C139" s="11"/>
      <c r="D139" s="7" t="s">
        <v>23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7" t="s">
        <v>24</v>
      </c>
      <c r="E140" s="39"/>
      <c r="F140" s="40"/>
      <c r="G140" s="40"/>
      <c r="H140" s="40"/>
      <c r="I140" s="40"/>
      <c r="J140" s="40"/>
      <c r="K140" s="41"/>
      <c r="L140" s="40"/>
    </row>
    <row r="141" spans="1:12" ht="15" x14ac:dyDescent="0.25">
      <c r="A141" s="23"/>
      <c r="B141" s="15"/>
      <c r="C141" s="11"/>
      <c r="D141" s="6"/>
      <c r="E141" s="39"/>
      <c r="F141" s="40"/>
      <c r="G141" s="40"/>
      <c r="H141" s="40"/>
      <c r="I141" s="40"/>
      <c r="J141" s="40"/>
      <c r="K141" s="41"/>
      <c r="L141" s="40"/>
    </row>
    <row r="142" spans="1:12" ht="15" x14ac:dyDescent="0.25">
      <c r="A142" s="23"/>
      <c r="B142" s="15"/>
      <c r="C142" s="11"/>
      <c r="D142" s="6"/>
      <c r="E142" s="39"/>
      <c r="F142" s="40"/>
      <c r="G142" s="40"/>
      <c r="H142" s="40"/>
      <c r="I142" s="40"/>
      <c r="J142" s="40"/>
      <c r="K142" s="41"/>
      <c r="L142" s="40"/>
    </row>
    <row r="143" spans="1:12" ht="15" x14ac:dyDescent="0.25">
      <c r="A143" s="24"/>
      <c r="B143" s="17"/>
      <c r="C143" s="8"/>
      <c r="D143" s="18" t="s">
        <v>33</v>
      </c>
      <c r="E143" s="9"/>
      <c r="F143" s="19">
        <f>SUM(F136:F142)</f>
        <v>0</v>
      </c>
      <c r="G143" s="19">
        <f t="shared" ref="G143:J143" si="50">SUM(G136:G142)</f>
        <v>0</v>
      </c>
      <c r="H143" s="19">
        <f t="shared" si="50"/>
        <v>0</v>
      </c>
      <c r="I143" s="19">
        <f t="shared" si="50"/>
        <v>0</v>
      </c>
      <c r="J143" s="19">
        <f t="shared" si="50"/>
        <v>0</v>
      </c>
      <c r="K143" s="25"/>
      <c r="L143" s="19">
        <f t="shared" ref="L143" si="51">SUM(L136:L142)</f>
        <v>0</v>
      </c>
    </row>
    <row r="144" spans="1:12" ht="15" x14ac:dyDescent="0.25">
      <c r="A144" s="26">
        <f>A136</f>
        <v>2</v>
      </c>
      <c r="B144" s="13">
        <f>B136</f>
        <v>3</v>
      </c>
      <c r="C144" s="10" t="s">
        <v>25</v>
      </c>
      <c r="D144" s="7" t="s">
        <v>26</v>
      </c>
      <c r="E144" s="47" t="s">
        <v>102</v>
      </c>
      <c r="F144" s="49">
        <v>60</v>
      </c>
      <c r="G144" s="49">
        <v>1.2</v>
      </c>
      <c r="H144" s="49">
        <v>0.2</v>
      </c>
      <c r="I144" s="51">
        <v>6.1</v>
      </c>
      <c r="J144" s="49">
        <v>31.3</v>
      </c>
      <c r="K144" s="48" t="s">
        <v>107</v>
      </c>
      <c r="L144" s="50">
        <v>12.35</v>
      </c>
    </row>
    <row r="145" spans="1:12" ht="15" x14ac:dyDescent="0.25">
      <c r="A145" s="23"/>
      <c r="B145" s="15"/>
      <c r="C145" s="11"/>
      <c r="D145" s="7" t="s">
        <v>27</v>
      </c>
      <c r="E145" s="47" t="s">
        <v>103</v>
      </c>
      <c r="F145" s="49">
        <v>200</v>
      </c>
      <c r="G145" s="49">
        <v>4.7</v>
      </c>
      <c r="H145" s="49">
        <v>5.6</v>
      </c>
      <c r="I145" s="51">
        <v>5.7</v>
      </c>
      <c r="J145" s="49">
        <v>92.2</v>
      </c>
      <c r="K145" s="48" t="s">
        <v>108</v>
      </c>
      <c r="L145" s="50">
        <v>14.93</v>
      </c>
    </row>
    <row r="146" spans="1:12" ht="15" x14ac:dyDescent="0.25">
      <c r="A146" s="23"/>
      <c r="B146" s="15"/>
      <c r="C146" s="11"/>
      <c r="D146" s="7" t="s">
        <v>28</v>
      </c>
      <c r="E146" s="47" t="s">
        <v>104</v>
      </c>
      <c r="F146" s="49">
        <v>100</v>
      </c>
      <c r="G146" s="49">
        <v>12.8</v>
      </c>
      <c r="H146" s="49">
        <v>22.2</v>
      </c>
      <c r="I146" s="51">
        <v>1.5</v>
      </c>
      <c r="J146" s="49">
        <v>257</v>
      </c>
      <c r="K146" s="48" t="s">
        <v>41</v>
      </c>
      <c r="L146" s="50">
        <v>23.58</v>
      </c>
    </row>
    <row r="147" spans="1:12" ht="15" x14ac:dyDescent="0.25">
      <c r="A147" s="23"/>
      <c r="B147" s="15"/>
      <c r="C147" s="11"/>
      <c r="D147" s="7" t="s">
        <v>29</v>
      </c>
      <c r="E147" s="47" t="s">
        <v>105</v>
      </c>
      <c r="F147" s="49">
        <v>150</v>
      </c>
      <c r="G147" s="49">
        <v>14.5</v>
      </c>
      <c r="H147" s="49">
        <v>1.3</v>
      </c>
      <c r="I147" s="51">
        <v>33.799999999999997</v>
      </c>
      <c r="J147" s="49">
        <v>204.8</v>
      </c>
      <c r="K147" s="48" t="s">
        <v>109</v>
      </c>
      <c r="L147" s="50">
        <v>8.16</v>
      </c>
    </row>
    <row r="148" spans="1:12" ht="15" x14ac:dyDescent="0.25">
      <c r="A148" s="23"/>
      <c r="B148" s="15"/>
      <c r="C148" s="11"/>
      <c r="D148" s="7" t="s">
        <v>30</v>
      </c>
      <c r="E148" s="47" t="s">
        <v>106</v>
      </c>
      <c r="F148" s="49">
        <v>200</v>
      </c>
      <c r="G148" s="49">
        <v>0.2</v>
      </c>
      <c r="H148" s="49">
        <v>0.1</v>
      </c>
      <c r="I148" s="51">
        <v>6.8</v>
      </c>
      <c r="J148" s="49">
        <v>28.9</v>
      </c>
      <c r="K148" s="48" t="s">
        <v>110</v>
      </c>
      <c r="L148" s="50">
        <v>5.75</v>
      </c>
    </row>
    <row r="149" spans="1:12" ht="15" x14ac:dyDescent="0.25">
      <c r="A149" s="23"/>
      <c r="B149" s="15"/>
      <c r="C149" s="11"/>
      <c r="D149" s="7" t="s">
        <v>31</v>
      </c>
      <c r="E149" s="47" t="s">
        <v>47</v>
      </c>
      <c r="F149" s="49">
        <v>30</v>
      </c>
      <c r="G149" s="49">
        <v>2.2999999999999998</v>
      </c>
      <c r="H149" s="49">
        <v>0.2</v>
      </c>
      <c r="I149" s="51">
        <v>14.8</v>
      </c>
      <c r="J149" s="49">
        <v>70.3</v>
      </c>
      <c r="K149" s="48" t="s">
        <v>41</v>
      </c>
      <c r="L149" s="50">
        <v>2.75</v>
      </c>
    </row>
    <row r="150" spans="1:12" ht="15" x14ac:dyDescent="0.25">
      <c r="A150" s="23"/>
      <c r="B150" s="15"/>
      <c r="C150" s="11"/>
      <c r="D150" s="7" t="s">
        <v>32</v>
      </c>
      <c r="E150" s="47" t="s">
        <v>48</v>
      </c>
      <c r="F150" s="49">
        <v>40</v>
      </c>
      <c r="G150" s="49">
        <v>2.6</v>
      </c>
      <c r="H150" s="49">
        <v>0.5</v>
      </c>
      <c r="I150" s="51">
        <v>15.8</v>
      </c>
      <c r="J150" s="49">
        <v>78.2</v>
      </c>
      <c r="K150" s="48" t="s">
        <v>41</v>
      </c>
      <c r="L150" s="50">
        <v>2.06</v>
      </c>
    </row>
    <row r="151" spans="1:12" ht="15" x14ac:dyDescent="0.25">
      <c r="A151" s="23"/>
      <c r="B151" s="15"/>
      <c r="C151" s="11"/>
      <c r="D151" s="7" t="s">
        <v>42</v>
      </c>
      <c r="E151" s="39" t="s">
        <v>124</v>
      </c>
      <c r="F151" s="62">
        <v>15</v>
      </c>
      <c r="G151" s="62">
        <v>0.4</v>
      </c>
      <c r="H151" s="62">
        <v>3.9</v>
      </c>
      <c r="I151" s="62">
        <v>8.1999999999999993</v>
      </c>
      <c r="J151" s="62">
        <v>69.3</v>
      </c>
      <c r="K151" s="63" t="s">
        <v>41</v>
      </c>
      <c r="L151" s="62">
        <v>10</v>
      </c>
    </row>
    <row r="152" spans="1:12" ht="15" x14ac:dyDescent="0.25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4"/>
      <c r="B153" s="17"/>
      <c r="C153" s="8"/>
      <c r="D153" s="18" t="s">
        <v>33</v>
      </c>
      <c r="E153" s="9"/>
      <c r="F153" s="19">
        <f>SUM(F144:F152)</f>
        <v>795</v>
      </c>
      <c r="G153" s="19">
        <f t="shared" ref="G153:J153" si="52">SUM(G144:G152)</f>
        <v>38.700000000000003</v>
      </c>
      <c r="H153" s="19">
        <f t="shared" si="52"/>
        <v>34</v>
      </c>
      <c r="I153" s="19">
        <f t="shared" si="52"/>
        <v>92.699999999999989</v>
      </c>
      <c r="J153" s="19">
        <f t="shared" si="52"/>
        <v>831.99999999999989</v>
      </c>
      <c r="K153" s="25"/>
      <c r="L153" s="19">
        <f t="shared" ref="L153" si="53">SUM(L144:L152)</f>
        <v>79.58</v>
      </c>
    </row>
    <row r="154" spans="1:12" ht="15.75" thickBot="1" x14ac:dyDescent="0.25">
      <c r="A154" s="29">
        <f>A136</f>
        <v>2</v>
      </c>
      <c r="B154" s="30">
        <f>B136</f>
        <v>3</v>
      </c>
      <c r="C154" s="70" t="s">
        <v>4</v>
      </c>
      <c r="D154" s="71"/>
      <c r="E154" s="31"/>
      <c r="F154" s="32">
        <f>F143+F153</f>
        <v>795</v>
      </c>
      <c r="G154" s="32">
        <f t="shared" ref="G154" si="54">G143+G153</f>
        <v>38.700000000000003</v>
      </c>
      <c r="H154" s="32">
        <f t="shared" ref="H154" si="55">H143+H153</f>
        <v>34</v>
      </c>
      <c r="I154" s="32">
        <f t="shared" ref="I154" si="56">I143+I153</f>
        <v>92.699999999999989</v>
      </c>
      <c r="J154" s="32">
        <f t="shared" ref="J154:L154" si="57">J143+J153</f>
        <v>831.99999999999989</v>
      </c>
      <c r="K154" s="32"/>
      <c r="L154" s="32">
        <f t="shared" si="57"/>
        <v>79.58</v>
      </c>
    </row>
    <row r="155" spans="1:12" ht="15" x14ac:dyDescent="0.25">
      <c r="A155" s="20">
        <v>2</v>
      </c>
      <c r="B155" s="21">
        <v>4</v>
      </c>
      <c r="C155" s="22" t="s">
        <v>20</v>
      </c>
      <c r="D155" s="5" t="s">
        <v>21</v>
      </c>
      <c r="E155" s="64"/>
      <c r="F155" s="65"/>
      <c r="G155" s="65"/>
      <c r="H155" s="65"/>
      <c r="I155" s="65"/>
      <c r="J155" s="65"/>
      <c r="K155" s="66"/>
      <c r="L155" s="65"/>
    </row>
    <row r="156" spans="1:12" ht="15" x14ac:dyDescent="0.25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5" x14ac:dyDescent="0.25">
      <c r="A157" s="23"/>
      <c r="B157" s="15"/>
      <c r="C157" s="11"/>
      <c r="D157" s="7" t="s">
        <v>22</v>
      </c>
      <c r="E157" s="39"/>
      <c r="F157" s="40"/>
      <c r="G157" s="40"/>
      <c r="H157" s="40"/>
      <c r="I157" s="40"/>
      <c r="J157" s="40"/>
      <c r="K157" s="41"/>
      <c r="L157" s="40"/>
    </row>
    <row r="158" spans="1:12" ht="15" x14ac:dyDescent="0.25">
      <c r="A158" s="23"/>
      <c r="B158" s="15"/>
      <c r="C158" s="11"/>
      <c r="D158" s="7" t="s">
        <v>23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7" t="s">
        <v>24</v>
      </c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6"/>
      <c r="E160" s="39"/>
      <c r="F160" s="40"/>
      <c r="G160" s="40"/>
      <c r="H160" s="40"/>
      <c r="I160" s="40"/>
      <c r="J160" s="40"/>
      <c r="K160" s="41"/>
      <c r="L160" s="40"/>
    </row>
    <row r="161" spans="1:12" ht="15" x14ac:dyDescent="0.25">
      <c r="A161" s="24"/>
      <c r="B161" s="17"/>
      <c r="C161" s="11"/>
      <c r="D161" s="6"/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6">
        <f>A155</f>
        <v>2</v>
      </c>
      <c r="B162" s="13">
        <f>B155</f>
        <v>4</v>
      </c>
      <c r="C162" s="10" t="s">
        <v>25</v>
      </c>
      <c r="D162" s="7" t="s">
        <v>26</v>
      </c>
      <c r="E162" s="47" t="s">
        <v>111</v>
      </c>
      <c r="F162" s="49">
        <v>60</v>
      </c>
      <c r="G162" s="49">
        <v>0.6</v>
      </c>
      <c r="H162" s="49">
        <v>3.1</v>
      </c>
      <c r="I162" s="51">
        <v>1.8</v>
      </c>
      <c r="J162" s="49">
        <v>37.5</v>
      </c>
      <c r="K162" s="48" t="s">
        <v>114</v>
      </c>
      <c r="L162" s="50">
        <v>12.94</v>
      </c>
    </row>
    <row r="163" spans="1:12" ht="15" x14ac:dyDescent="0.25">
      <c r="A163" s="23"/>
      <c r="B163" s="15"/>
      <c r="C163" s="11"/>
      <c r="D163" s="7" t="s">
        <v>27</v>
      </c>
      <c r="E163" s="47" t="s">
        <v>112</v>
      </c>
      <c r="F163" s="49">
        <v>220</v>
      </c>
      <c r="G163" s="49">
        <v>5.5</v>
      </c>
      <c r="H163" s="49">
        <v>5.3</v>
      </c>
      <c r="I163" s="51">
        <v>12.5</v>
      </c>
      <c r="J163" s="49">
        <v>119.4</v>
      </c>
      <c r="K163" s="48" t="s">
        <v>115</v>
      </c>
      <c r="L163" s="50">
        <v>15.26</v>
      </c>
    </row>
    <row r="164" spans="1:12" ht="15" x14ac:dyDescent="0.25">
      <c r="A164" s="23"/>
      <c r="B164" s="15"/>
      <c r="C164" s="11"/>
      <c r="D164" s="7" t="s">
        <v>28</v>
      </c>
      <c r="E164" s="47" t="s">
        <v>113</v>
      </c>
      <c r="F164" s="49">
        <v>250</v>
      </c>
      <c r="G164" s="49">
        <v>25.1</v>
      </c>
      <c r="H164" s="49">
        <v>23.4</v>
      </c>
      <c r="I164" s="51">
        <v>21.5</v>
      </c>
      <c r="J164" s="49">
        <v>397.4</v>
      </c>
      <c r="K164" s="48" t="s">
        <v>116</v>
      </c>
      <c r="L164" s="50">
        <v>39.520000000000003</v>
      </c>
    </row>
    <row r="165" spans="1:12" ht="15" x14ac:dyDescent="0.25">
      <c r="A165" s="23"/>
      <c r="B165" s="15"/>
      <c r="C165" s="11"/>
      <c r="D165" s="7" t="s">
        <v>29</v>
      </c>
      <c r="E165" s="47"/>
      <c r="F165" s="49"/>
      <c r="G165" s="49"/>
      <c r="H165" s="49"/>
      <c r="I165" s="51"/>
      <c r="J165" s="49"/>
      <c r="K165" s="48"/>
      <c r="L165" s="50"/>
    </row>
    <row r="166" spans="1:12" ht="15" x14ac:dyDescent="0.25">
      <c r="A166" s="23"/>
      <c r="B166" s="15"/>
      <c r="C166" s="11"/>
      <c r="D166" s="7" t="s">
        <v>30</v>
      </c>
      <c r="E166" s="47" t="s">
        <v>52</v>
      </c>
      <c r="F166" s="49">
        <v>200</v>
      </c>
      <c r="G166" s="49">
        <v>4.7</v>
      </c>
      <c r="H166" s="49">
        <v>3.5</v>
      </c>
      <c r="I166" s="51">
        <v>12.5</v>
      </c>
      <c r="J166" s="49">
        <v>100.4</v>
      </c>
      <c r="K166" s="48" t="s">
        <v>53</v>
      </c>
      <c r="L166" s="50">
        <v>7.04</v>
      </c>
    </row>
    <row r="167" spans="1:12" ht="15" x14ac:dyDescent="0.25">
      <c r="A167" s="23"/>
      <c r="B167" s="15"/>
      <c r="C167" s="11"/>
      <c r="D167" s="7" t="s">
        <v>31</v>
      </c>
      <c r="E167" s="47" t="s">
        <v>47</v>
      </c>
      <c r="F167" s="49">
        <v>40</v>
      </c>
      <c r="G167" s="49">
        <v>3</v>
      </c>
      <c r="H167" s="49">
        <v>0.3</v>
      </c>
      <c r="I167" s="51">
        <v>19.7</v>
      </c>
      <c r="J167" s="49">
        <v>93.8</v>
      </c>
      <c r="K167" s="48" t="s">
        <v>41</v>
      </c>
      <c r="L167" s="50">
        <v>2.76</v>
      </c>
    </row>
    <row r="168" spans="1:12" ht="15" x14ac:dyDescent="0.25">
      <c r="A168" s="23"/>
      <c r="B168" s="15"/>
      <c r="C168" s="11"/>
      <c r="D168" s="7" t="s">
        <v>32</v>
      </c>
      <c r="E168" s="47" t="s">
        <v>48</v>
      </c>
      <c r="F168" s="49">
        <v>40</v>
      </c>
      <c r="G168" s="49">
        <v>2.6</v>
      </c>
      <c r="H168" s="49">
        <v>0.5</v>
      </c>
      <c r="I168" s="51">
        <v>15.8</v>
      </c>
      <c r="J168" s="49">
        <v>78.2</v>
      </c>
      <c r="K168" s="48" t="s">
        <v>41</v>
      </c>
      <c r="L168" s="50">
        <v>2.06</v>
      </c>
    </row>
    <row r="169" spans="1:12" ht="15" x14ac:dyDescent="0.25">
      <c r="A169" s="23"/>
      <c r="B169" s="15"/>
      <c r="C169" s="11"/>
      <c r="D169" s="6"/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6"/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4"/>
      <c r="B171" s="17"/>
      <c r="C171" s="8"/>
      <c r="D171" s="18" t="s">
        <v>33</v>
      </c>
      <c r="E171" s="9"/>
      <c r="F171" s="19">
        <f>SUM(F162:F170)</f>
        <v>810</v>
      </c>
      <c r="G171" s="19">
        <f t="shared" ref="G171:J171" si="58">SUM(G162:G170)</f>
        <v>41.500000000000007</v>
      </c>
      <c r="H171" s="19">
        <f t="shared" si="58"/>
        <v>36.099999999999994</v>
      </c>
      <c r="I171" s="19">
        <f t="shared" si="58"/>
        <v>83.8</v>
      </c>
      <c r="J171" s="19">
        <f t="shared" si="58"/>
        <v>826.69999999999993</v>
      </c>
      <c r="K171" s="25"/>
      <c r="L171" s="19">
        <f t="shared" ref="L171" si="59">SUM(L162:L170)</f>
        <v>79.580000000000013</v>
      </c>
    </row>
    <row r="172" spans="1:12" ht="15.75" thickBot="1" x14ac:dyDescent="0.25">
      <c r="A172" s="29">
        <f>A155</f>
        <v>2</v>
      </c>
      <c r="B172" s="30">
        <f>B155</f>
        <v>4</v>
      </c>
      <c r="C172" s="70" t="s">
        <v>4</v>
      </c>
      <c r="D172" s="71"/>
      <c r="E172" s="31"/>
      <c r="F172" s="32">
        <f>F161+F171</f>
        <v>810</v>
      </c>
      <c r="G172" s="32">
        <f t="shared" ref="G172" si="60">G161+G171</f>
        <v>41.500000000000007</v>
      </c>
      <c r="H172" s="32">
        <f t="shared" ref="H172" si="61">H161+H171</f>
        <v>36.099999999999994</v>
      </c>
      <c r="I172" s="32">
        <f t="shared" ref="I172" si="62">I161+I171</f>
        <v>83.8</v>
      </c>
      <c r="J172" s="32">
        <f t="shared" ref="J172:L172" si="63">J161+J171</f>
        <v>826.69999999999993</v>
      </c>
      <c r="K172" s="32"/>
      <c r="L172" s="32">
        <f t="shared" si="63"/>
        <v>79.580000000000013</v>
      </c>
    </row>
    <row r="173" spans="1:12" ht="15" x14ac:dyDescent="0.25">
      <c r="A173" s="20">
        <v>2</v>
      </c>
      <c r="B173" s="21">
        <v>5</v>
      </c>
      <c r="C173" s="22" t="s">
        <v>20</v>
      </c>
      <c r="D173" s="5" t="s">
        <v>21</v>
      </c>
      <c r="E173" s="64"/>
      <c r="F173" s="65"/>
      <c r="G173" s="65"/>
      <c r="H173" s="65"/>
      <c r="I173" s="65"/>
      <c r="J173" s="65"/>
      <c r="K173" s="66"/>
      <c r="L173" s="65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5"/>
      <c r="C175" s="11"/>
      <c r="D175" s="7" t="s">
        <v>22</v>
      </c>
      <c r="E175" s="39"/>
      <c r="F175" s="40"/>
      <c r="G175" s="40"/>
      <c r="H175" s="40"/>
      <c r="I175" s="40"/>
      <c r="J175" s="40"/>
      <c r="K175" s="41"/>
      <c r="L175" s="40"/>
    </row>
    <row r="176" spans="1:12" ht="15" x14ac:dyDescent="0.25">
      <c r="A176" s="23"/>
      <c r="B176" s="15"/>
      <c r="C176" s="11"/>
      <c r="D176" s="7" t="s">
        <v>23</v>
      </c>
      <c r="E176" s="39"/>
      <c r="F176" s="40"/>
      <c r="G176" s="40"/>
      <c r="H176" s="40"/>
      <c r="I176" s="40"/>
      <c r="J176" s="40"/>
      <c r="K176" s="41"/>
      <c r="L176" s="40"/>
    </row>
    <row r="177" spans="1:12" ht="15" x14ac:dyDescent="0.25">
      <c r="A177" s="23"/>
      <c r="B177" s="15"/>
      <c r="C177" s="11"/>
      <c r="D177" s="7" t="s">
        <v>24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1"/>
      <c r="L179" s="40"/>
    </row>
    <row r="180" spans="1:12" ht="15.75" customHeight="1" x14ac:dyDescent="0.25">
      <c r="A180" s="24"/>
      <c r="B180" s="17"/>
      <c r="C180" s="8"/>
      <c r="D180" s="18" t="s">
        <v>33</v>
      </c>
      <c r="E180" s="9"/>
      <c r="F180" s="19">
        <f>SUM(F173:F179)</f>
        <v>0</v>
      </c>
      <c r="G180" s="19">
        <f t="shared" ref="G180:J180" si="64">SUM(G173:G179)</f>
        <v>0</v>
      </c>
      <c r="H180" s="19">
        <f t="shared" si="64"/>
        <v>0</v>
      </c>
      <c r="I180" s="19">
        <f t="shared" si="64"/>
        <v>0</v>
      </c>
      <c r="J180" s="19">
        <f t="shared" si="64"/>
        <v>0</v>
      </c>
      <c r="K180" s="25"/>
      <c r="L180" s="19">
        <f t="shared" ref="L180" si="65">SUM(L173:L179)</f>
        <v>0</v>
      </c>
    </row>
    <row r="181" spans="1:12" ht="15" x14ac:dyDescent="0.25">
      <c r="A181" s="26">
        <f>A173</f>
        <v>2</v>
      </c>
      <c r="B181" s="13">
        <f>B173</f>
        <v>5</v>
      </c>
      <c r="C181" s="10" t="s">
        <v>25</v>
      </c>
      <c r="D181" s="7" t="s">
        <v>26</v>
      </c>
      <c r="E181" s="47" t="s">
        <v>117</v>
      </c>
      <c r="F181" s="49">
        <v>60</v>
      </c>
      <c r="G181" s="49">
        <v>1</v>
      </c>
      <c r="H181" s="49">
        <v>6.1</v>
      </c>
      <c r="I181" s="51">
        <v>5.8</v>
      </c>
      <c r="J181" s="49">
        <v>81.5</v>
      </c>
      <c r="K181" s="48" t="s">
        <v>120</v>
      </c>
      <c r="L181" s="50">
        <v>2</v>
      </c>
    </row>
    <row r="182" spans="1:12" ht="15" x14ac:dyDescent="0.25">
      <c r="A182" s="23"/>
      <c r="B182" s="15"/>
      <c r="C182" s="11"/>
      <c r="D182" s="7" t="s">
        <v>27</v>
      </c>
      <c r="E182" s="47" t="s">
        <v>118</v>
      </c>
      <c r="F182" s="49">
        <v>200</v>
      </c>
      <c r="G182" s="49">
        <v>6.8</v>
      </c>
      <c r="H182" s="49">
        <v>4.5999999999999996</v>
      </c>
      <c r="I182" s="51">
        <v>14.4</v>
      </c>
      <c r="J182" s="49">
        <v>125.9</v>
      </c>
      <c r="K182" s="48" t="s">
        <v>121</v>
      </c>
      <c r="L182" s="50">
        <v>10.42</v>
      </c>
    </row>
    <row r="183" spans="1:12" ht="15" x14ac:dyDescent="0.25">
      <c r="A183" s="23"/>
      <c r="B183" s="15"/>
      <c r="C183" s="11"/>
      <c r="D183" s="7" t="s">
        <v>28</v>
      </c>
      <c r="E183" s="47" t="s">
        <v>86</v>
      </c>
      <c r="F183" s="49">
        <v>240</v>
      </c>
      <c r="G183" s="49">
        <v>32.700000000000003</v>
      </c>
      <c r="H183" s="49">
        <v>7.8</v>
      </c>
      <c r="I183" s="51">
        <v>40</v>
      </c>
      <c r="J183" s="49">
        <v>360.7</v>
      </c>
      <c r="K183" s="48" t="s">
        <v>122</v>
      </c>
      <c r="L183" s="50">
        <v>42.84</v>
      </c>
    </row>
    <row r="184" spans="1:12" ht="15" x14ac:dyDescent="0.25">
      <c r="A184" s="23"/>
      <c r="B184" s="15"/>
      <c r="C184" s="11"/>
      <c r="D184" s="7" t="s">
        <v>29</v>
      </c>
      <c r="E184" s="47"/>
      <c r="F184" s="49"/>
      <c r="G184" s="49"/>
      <c r="H184" s="49"/>
      <c r="I184" s="51"/>
      <c r="J184" s="49"/>
      <c r="K184" s="48"/>
      <c r="L184" s="50"/>
    </row>
    <row r="185" spans="1:12" ht="15" x14ac:dyDescent="0.25">
      <c r="A185" s="23"/>
      <c r="B185" s="15"/>
      <c r="C185" s="11"/>
      <c r="D185" s="7" t="s">
        <v>30</v>
      </c>
      <c r="E185" s="47" t="s">
        <v>119</v>
      </c>
      <c r="F185" s="49">
        <v>200</v>
      </c>
      <c r="G185" s="49">
        <v>2.2000000000000002</v>
      </c>
      <c r="H185" s="49">
        <v>0.2</v>
      </c>
      <c r="I185" s="51">
        <v>25.2</v>
      </c>
      <c r="J185" s="49">
        <v>111.4</v>
      </c>
      <c r="K185" s="48" t="s">
        <v>41</v>
      </c>
      <c r="L185" s="50">
        <v>19.5</v>
      </c>
    </row>
    <row r="186" spans="1:12" ht="15" x14ac:dyDescent="0.25">
      <c r="A186" s="23"/>
      <c r="B186" s="15"/>
      <c r="C186" s="11"/>
      <c r="D186" s="7" t="s">
        <v>31</v>
      </c>
      <c r="E186" s="47" t="s">
        <v>47</v>
      </c>
      <c r="F186" s="49">
        <v>30</v>
      </c>
      <c r="G186" s="49">
        <v>2.2999999999999998</v>
      </c>
      <c r="H186" s="49">
        <v>0.2</v>
      </c>
      <c r="I186" s="51">
        <v>14.8</v>
      </c>
      <c r="J186" s="49">
        <v>70.3</v>
      </c>
      <c r="K186" s="48" t="s">
        <v>41</v>
      </c>
      <c r="L186" s="50">
        <v>2.76</v>
      </c>
    </row>
    <row r="187" spans="1:12" ht="15" x14ac:dyDescent="0.25">
      <c r="A187" s="23"/>
      <c r="B187" s="15"/>
      <c r="C187" s="11"/>
      <c r="D187" s="7" t="s">
        <v>32</v>
      </c>
      <c r="E187" s="47" t="s">
        <v>48</v>
      </c>
      <c r="F187" s="49">
        <v>40</v>
      </c>
      <c r="G187" s="49">
        <v>2.6</v>
      </c>
      <c r="H187" s="49">
        <v>0.5</v>
      </c>
      <c r="I187" s="51">
        <v>15.8</v>
      </c>
      <c r="J187" s="49">
        <v>78.2</v>
      </c>
      <c r="K187" s="48" t="s">
        <v>41</v>
      </c>
      <c r="L187" s="50">
        <v>2.06</v>
      </c>
    </row>
    <row r="188" spans="1:12" ht="15" x14ac:dyDescent="0.25">
      <c r="A188" s="23"/>
      <c r="B188" s="15"/>
      <c r="C188" s="11"/>
      <c r="D188" s="6"/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6"/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4"/>
      <c r="B190" s="17"/>
      <c r="C190" s="8"/>
      <c r="D190" s="18" t="s">
        <v>33</v>
      </c>
      <c r="E190" s="9"/>
      <c r="F190" s="19">
        <f>SUM(F181:F189)</f>
        <v>770</v>
      </c>
      <c r="G190" s="19">
        <f t="shared" ref="G190:J190" si="66">SUM(G181:G189)</f>
        <v>47.6</v>
      </c>
      <c r="H190" s="19">
        <f t="shared" si="66"/>
        <v>19.399999999999999</v>
      </c>
      <c r="I190" s="19">
        <f t="shared" si="66"/>
        <v>116</v>
      </c>
      <c r="J190" s="19">
        <f t="shared" si="66"/>
        <v>828</v>
      </c>
      <c r="K190" s="25"/>
      <c r="L190" s="19">
        <f t="shared" ref="L190" si="67">SUM(L181:L189)</f>
        <v>79.580000000000013</v>
      </c>
    </row>
    <row r="191" spans="1:12" ht="15.75" thickBot="1" x14ac:dyDescent="0.25">
      <c r="A191" s="29">
        <f>A173</f>
        <v>2</v>
      </c>
      <c r="B191" s="30">
        <f>B173</f>
        <v>5</v>
      </c>
      <c r="C191" s="70" t="s">
        <v>4</v>
      </c>
      <c r="D191" s="71"/>
      <c r="E191" s="31"/>
      <c r="F191" s="32">
        <f>F180+F190</f>
        <v>770</v>
      </c>
      <c r="G191" s="32">
        <f t="shared" ref="G191" si="68">G180+G190</f>
        <v>47.6</v>
      </c>
      <c r="H191" s="32">
        <f t="shared" ref="H191" si="69">H180+H190</f>
        <v>19.399999999999999</v>
      </c>
      <c r="I191" s="32">
        <f t="shared" ref="I191" si="70">I180+I190</f>
        <v>116</v>
      </c>
      <c r="J191" s="32">
        <f t="shared" ref="J191:L191" si="71">J180+J190</f>
        <v>828</v>
      </c>
      <c r="K191" s="32"/>
      <c r="L191" s="32">
        <f t="shared" si="71"/>
        <v>79.580000000000013</v>
      </c>
    </row>
    <row r="192" spans="1:12" ht="13.5" thickBot="1" x14ac:dyDescent="0.25">
      <c r="A192" s="27"/>
      <c r="B192" s="28"/>
      <c r="C192" s="72" t="s">
        <v>5</v>
      </c>
      <c r="D192" s="72"/>
      <c r="E192" s="72"/>
      <c r="F192" s="34">
        <f>(F24+F42+F60+F79+F98+F116+F135+F154+F172+F191)/(IF(F24=0,0,1)+IF(F42=0,0,1)+IF(F60=0,0,1)+IF(F79=0,0,1)+IF(F98=0,0,1)+IF(F116=0,0,1)+IF(F135=0,0,1)+IF(F154=0,0,1)+IF(F172=0,0,1)+IF(F191=0,0,1))</f>
        <v>793.5</v>
      </c>
      <c r="G192" s="34">
        <f>(G24+G42+G60+G79+G98+G116+G135+G154+G172+G191)/(IF(G24=0,0,1)+IF(G42=0,0,1)+IF(G60=0,0,1)+IF(G79=0,0,1)+IF(G98=0,0,1)+IF(G116=0,0,1)+IF(G135=0,0,1)+IF(G154=0,0,1)+IF(G172=0,0,1)+IF(G191=0,0,1))</f>
        <v>37.990000000000009</v>
      </c>
      <c r="H192" s="34">
        <f>(H24+H42+H60+H79+H98+H116+H135+H154+H172+H191)/(IF(H24=0,0,1)+IF(H42=0,0,1)+IF(H60=0,0,1)+IF(H79=0,0,1)+IF(H98=0,0,1)+IF(H116=0,0,1)+IF(H135=0,0,1)+IF(H154=0,0,1)+IF(H172=0,0,1)+IF(H191=0,0,1))</f>
        <v>28.839999999999996</v>
      </c>
      <c r="I192" s="34">
        <f>(I24+I42+I60+I79+I98+I116+I135+I154+I172+I191)/(IF(I24=0,0,1)+IF(I42=0,0,1)+IF(I60=0,0,1)+IF(I79=0,0,1)+IF(I98=0,0,1)+IF(I116=0,0,1)+IF(I135=0,0,1)+IF(I154=0,0,1)+IF(I172=0,0,1)+IF(I191=0,0,1))</f>
        <v>105.67</v>
      </c>
      <c r="J192" s="34">
        <f>(J24+J42+J60+J79+J98+J116+J135+J154+J172+J191)/(IF(J24=0,0,1)+IF(J42=0,0,1)+IF(J60=0,0,1)+IF(J79=0,0,1)+IF(J98=0,0,1)+IF(J116=0,0,1)+IF(J135=0,0,1)+IF(J154=0,0,1)+IF(J172=0,0,1)+IF(J191=0,0,1))</f>
        <v>834.3599999999999</v>
      </c>
      <c r="K192" s="34"/>
      <c r="L192" s="34">
        <f>(L24+L42+L60+L79+L98+L116+L135+L154+L172+L191)/(IF(L24=0,0,1)+IF(L42=0,0,1)+IF(L60=0,0,1)+IF(L79=0,0,1)+IF(L98=0,0,1)+IF(L116=0,0,1)+IF(L135=0,0,1)+IF(L154=0,0,1)+IF(L172=0,0,1)+IF(L191=0,0,1))</f>
        <v>84.135000000000019</v>
      </c>
    </row>
  </sheetData>
  <mergeCells count="14">
    <mergeCell ref="C79:D79"/>
    <mergeCell ref="C98:D98"/>
    <mergeCell ref="C24:D24"/>
    <mergeCell ref="C192:E192"/>
    <mergeCell ref="C191:D191"/>
    <mergeCell ref="C116:D116"/>
    <mergeCell ref="C135:D135"/>
    <mergeCell ref="C154:D154"/>
    <mergeCell ref="C172:D172"/>
    <mergeCell ref="C1:E1"/>
    <mergeCell ref="H1:K1"/>
    <mergeCell ref="H2:K2"/>
    <mergeCell ref="C42:D42"/>
    <mergeCell ref="C60:D60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2025-12-05T09:13:51Z</cp:lastPrinted>
  <dcterms:created xsi:type="dcterms:W3CDTF">2022-05-16T14:23:56Z</dcterms:created>
  <dcterms:modified xsi:type="dcterms:W3CDTF">2026-02-06T07:44:54Z</dcterms:modified>
</cp:coreProperties>
</file>